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lena.kujawa\Desktop\"/>
    </mc:Choice>
  </mc:AlternateContent>
  <bookViews>
    <workbookView xWindow="0" yWindow="0" windowWidth="19368" windowHeight="9192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G102" i="1" l="1"/>
  <c r="G97" i="1"/>
  <c r="G98" i="1"/>
  <c r="G99" i="1"/>
  <c r="G100" i="1"/>
  <c r="G96" i="1"/>
  <c r="G76" i="1"/>
  <c r="G75" i="1"/>
  <c r="G94" i="1"/>
  <c r="G93" i="1"/>
  <c r="G92" i="1"/>
  <c r="G91" i="1"/>
  <c r="G79" i="1" l="1"/>
  <c r="G80" i="1"/>
  <c r="F6" i="3" l="1"/>
  <c r="F5" i="3"/>
  <c r="F4" i="3"/>
  <c r="F3" i="3"/>
  <c r="F2" i="3"/>
  <c r="G68" i="1"/>
  <c r="G67" i="1"/>
  <c r="G84" i="1"/>
  <c r="G83" i="1"/>
  <c r="G104" i="1"/>
  <c r="G103" i="1"/>
  <c r="J61" i="1"/>
  <c r="I61" i="1"/>
  <c r="H61" i="1"/>
  <c r="G66" i="1"/>
  <c r="G64" i="1"/>
  <c r="J53" i="1"/>
  <c r="I53" i="1"/>
  <c r="H53" i="1"/>
  <c r="J52" i="1"/>
  <c r="I52" i="1"/>
  <c r="H52" i="1"/>
  <c r="J51" i="1"/>
  <c r="I51" i="1"/>
  <c r="H51" i="1"/>
  <c r="J50" i="1"/>
  <c r="I50" i="1"/>
  <c r="J28" i="1"/>
  <c r="I28" i="1"/>
  <c r="H28" i="1"/>
  <c r="J27" i="1"/>
  <c r="I27" i="1"/>
  <c r="H27" i="1"/>
  <c r="J26" i="1"/>
  <c r="I26" i="1"/>
  <c r="H26" i="1"/>
  <c r="J25" i="1"/>
  <c r="I25" i="1"/>
  <c r="J18" i="1"/>
  <c r="I18" i="1"/>
  <c r="H18" i="1"/>
  <c r="J17" i="1"/>
  <c r="I17" i="1"/>
  <c r="H17" i="1"/>
  <c r="J16" i="1"/>
  <c r="I16" i="1"/>
  <c r="H16" i="1"/>
  <c r="J15" i="1"/>
  <c r="I15" i="1"/>
  <c r="J13" i="1"/>
  <c r="I13" i="1"/>
  <c r="H13" i="1"/>
  <c r="J12" i="1"/>
  <c r="I12" i="1"/>
  <c r="H12" i="1"/>
  <c r="J11" i="1"/>
  <c r="I11" i="1"/>
  <c r="H11" i="1"/>
  <c r="J10" i="1"/>
  <c r="I10" i="1"/>
  <c r="G85" i="1"/>
  <c r="G86" i="1"/>
  <c r="G87" i="1"/>
  <c r="G88" i="1"/>
  <c r="J43" i="1"/>
  <c r="I43" i="1"/>
  <c r="H43" i="1"/>
  <c r="J42" i="1"/>
  <c r="I42" i="1"/>
  <c r="H42" i="1"/>
  <c r="J41" i="1"/>
  <c r="I41" i="1"/>
  <c r="H41" i="1"/>
  <c r="J40" i="1"/>
  <c r="I40" i="1"/>
  <c r="J33" i="1"/>
  <c r="I33" i="1"/>
  <c r="H33" i="1"/>
  <c r="J32" i="1"/>
  <c r="I32" i="1"/>
  <c r="H32" i="1"/>
  <c r="J31" i="1"/>
  <c r="I31" i="1"/>
  <c r="H31" i="1"/>
  <c r="J30" i="1"/>
  <c r="I30" i="1"/>
  <c r="J23" i="1"/>
  <c r="I23" i="1"/>
  <c r="H23" i="1"/>
  <c r="J22" i="1"/>
  <c r="I22" i="1"/>
  <c r="H22" i="1"/>
  <c r="J21" i="1"/>
  <c r="I21" i="1"/>
  <c r="H21" i="1"/>
  <c r="J20" i="1"/>
  <c r="I20" i="1"/>
  <c r="G89" i="1"/>
  <c r="G90" i="1"/>
  <c r="G81" i="1"/>
  <c r="G82" i="1"/>
  <c r="G77" i="1"/>
  <c r="G78" i="1"/>
  <c r="G69" i="1"/>
  <c r="G70" i="1"/>
  <c r="G71" i="1"/>
  <c r="G72" i="1"/>
  <c r="G73" i="1"/>
  <c r="G74" i="1"/>
  <c r="G65" i="1"/>
  <c r="J58" i="1"/>
  <c r="I58" i="1"/>
  <c r="H58" i="1"/>
  <c r="J57" i="1"/>
  <c r="I57" i="1"/>
  <c r="H57" i="1"/>
  <c r="J56" i="1"/>
  <c r="I56" i="1"/>
  <c r="H56" i="1"/>
  <c r="J55" i="1"/>
  <c r="I55" i="1"/>
  <c r="J48" i="1"/>
  <c r="I48" i="1"/>
  <c r="H48" i="1"/>
  <c r="J47" i="1"/>
  <c r="I47" i="1"/>
  <c r="H47" i="1"/>
  <c r="J46" i="1"/>
  <c r="I46" i="1"/>
  <c r="H46" i="1"/>
  <c r="J45" i="1"/>
  <c r="I45" i="1"/>
  <c r="J38" i="1"/>
  <c r="I38" i="1"/>
  <c r="H38" i="1"/>
  <c r="J37" i="1"/>
  <c r="I37" i="1"/>
  <c r="H37" i="1"/>
  <c r="J36" i="1"/>
  <c r="I36" i="1"/>
  <c r="H36" i="1"/>
  <c r="J35" i="1"/>
  <c r="I35" i="1"/>
  <c r="H7" i="1"/>
  <c r="H8" i="1"/>
  <c r="H6" i="1"/>
  <c r="J6" i="1"/>
  <c r="J7" i="1"/>
  <c r="J8" i="1"/>
  <c r="J5" i="1"/>
  <c r="I6" i="1"/>
  <c r="I7" i="1"/>
  <c r="I8" i="1"/>
  <c r="I5" i="1"/>
  <c r="C94" i="2"/>
  <c r="E4" i="2"/>
  <c r="E5" i="2"/>
  <c r="E6" i="2"/>
  <c r="E7" i="2"/>
  <c r="E8" i="2"/>
  <c r="E9" i="2"/>
  <c r="E10" i="2"/>
  <c r="E94" i="2" s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3" i="2"/>
</calcChain>
</file>

<file path=xl/sharedStrings.xml><?xml version="1.0" encoding="utf-8"?>
<sst xmlns="http://schemas.openxmlformats.org/spreadsheetml/2006/main" count="526" uniqueCount="125">
  <si>
    <t>Sortyment</t>
  </si>
  <si>
    <t>Lp</t>
  </si>
  <si>
    <t>Gatunek</t>
  </si>
  <si>
    <t>Cena w zł srednica do 24 cm</t>
  </si>
  <si>
    <t>Cena w zł srednica  25 -34 cm</t>
  </si>
  <si>
    <t>Cena w zł srednica od 35 cm</t>
  </si>
  <si>
    <t>Iglaste</t>
  </si>
  <si>
    <t>WA0</t>
  </si>
  <si>
    <t>WB0</t>
  </si>
  <si>
    <t>WC0</t>
  </si>
  <si>
    <t>WD</t>
  </si>
  <si>
    <t>m³</t>
  </si>
  <si>
    <t>-</t>
  </si>
  <si>
    <t>Jednostka miary</t>
  </si>
  <si>
    <t>Akacja</t>
  </si>
  <si>
    <t>Jesion</t>
  </si>
  <si>
    <t>Lipa</t>
  </si>
  <si>
    <t>Osika</t>
  </si>
  <si>
    <t>Wiąz</t>
  </si>
  <si>
    <t>Dąb</t>
  </si>
  <si>
    <t>Klon</t>
  </si>
  <si>
    <t>Brzoza</t>
  </si>
  <si>
    <t>Jawor</t>
  </si>
  <si>
    <t>Olcha</t>
  </si>
  <si>
    <t>DREWNO WIELKOWYMIAROWE</t>
  </si>
  <si>
    <t>DREWNO ŚREDNIOWYMIAROWE</t>
  </si>
  <si>
    <t>Uwagi</t>
  </si>
  <si>
    <t>iglaste</t>
  </si>
  <si>
    <t>S10</t>
  </si>
  <si>
    <t>Kierunek przychodu</t>
  </si>
  <si>
    <t>K/S</t>
  </si>
  <si>
    <t>K/N</t>
  </si>
  <si>
    <t>S2B GD</t>
  </si>
  <si>
    <t>S2B GK</t>
  </si>
  <si>
    <t>S2A</t>
  </si>
  <si>
    <t>S3B I i II kl.gr</t>
  </si>
  <si>
    <t>S3B III kl.gr.</t>
  </si>
  <si>
    <t>Drewno żerdziowe gospodarcze</t>
  </si>
  <si>
    <t>S4</t>
  </si>
  <si>
    <t>liściaste twarde Db,Brz,Bk,Ol,Kl,Ak,Gb,Wz</t>
  </si>
  <si>
    <t>liściaste miękie Tp,Oś,Lp,Wb</t>
  </si>
  <si>
    <t>liściaste</t>
  </si>
  <si>
    <t>S3B</t>
  </si>
  <si>
    <t>DREWNO MAŁOWYMIAROWE</t>
  </si>
  <si>
    <t>Iglaste/Liściaste</t>
  </si>
  <si>
    <t>M2 - tyczki</t>
  </si>
  <si>
    <t>Drewno małowymiarowe na cele opałowe</t>
  </si>
  <si>
    <t>M2 - gałęzie</t>
  </si>
  <si>
    <t>ceny netto</t>
  </si>
  <si>
    <t>ceny brutto</t>
  </si>
  <si>
    <t>Cena w zł netto</t>
  </si>
  <si>
    <t>Cena w zł brutto</t>
  </si>
  <si>
    <t>Buk</t>
  </si>
  <si>
    <t xml:space="preserve"> -</t>
  </si>
  <si>
    <t>Sortymenty przewidziane do sprzedaży detalicznej w 2010 r.</t>
  </si>
  <si>
    <t>Grp. gat.</t>
  </si>
  <si>
    <t>Kod sort.</t>
  </si>
  <si>
    <t>Ilość</t>
  </si>
  <si>
    <t>AK</t>
  </si>
  <si>
    <t>M2</t>
  </si>
  <si>
    <t>OL</t>
  </si>
  <si>
    <t>BK</t>
  </si>
  <si>
    <t>S2B D</t>
  </si>
  <si>
    <t>S2B K</t>
  </si>
  <si>
    <t>OS</t>
  </si>
  <si>
    <t>WC0 1</t>
  </si>
  <si>
    <t>WD 1</t>
  </si>
  <si>
    <t>WD 2</t>
  </si>
  <si>
    <t>WD 3</t>
  </si>
  <si>
    <t>PL</t>
  </si>
  <si>
    <t>BRZ</t>
  </si>
  <si>
    <t>SO</t>
  </si>
  <si>
    <t>DB</t>
  </si>
  <si>
    <t>WA0 2</t>
  </si>
  <si>
    <t>WA0 3</t>
  </si>
  <si>
    <t>WB0 1</t>
  </si>
  <si>
    <t>WB0 2</t>
  </si>
  <si>
    <t>GB</t>
  </si>
  <si>
    <t>WB0 3</t>
  </si>
  <si>
    <t>JS</t>
  </si>
  <si>
    <t>WC0 2</t>
  </si>
  <si>
    <t>WC0 3</t>
  </si>
  <si>
    <t>JW</t>
  </si>
  <si>
    <t>SW</t>
  </si>
  <si>
    <t>KL</t>
  </si>
  <si>
    <t>TP</t>
  </si>
  <si>
    <t>LP</t>
  </si>
  <si>
    <t>WZ</t>
  </si>
  <si>
    <t>MD</t>
  </si>
  <si>
    <t>S3A</t>
  </si>
  <si>
    <t>cena</t>
  </si>
  <si>
    <t>wartość</t>
  </si>
  <si>
    <t>R-m</t>
  </si>
  <si>
    <t>Drewno małowymiarowe na cele opałowe pozyskane w czyszczeniach późnych kosztem nabywcy</t>
  </si>
  <si>
    <t>liściaste twarde Bk,Db,Kl,Ak,Wz,Ol,Brz</t>
  </si>
  <si>
    <t>KO</t>
  </si>
  <si>
    <t>Karpina opałowa</t>
  </si>
  <si>
    <t>średnica do 22 cm</t>
  </si>
  <si>
    <t>średnica  23 -29 cm</t>
  </si>
  <si>
    <t>średnica od 30 cm</t>
  </si>
  <si>
    <t xml:space="preserve">WCK </t>
  </si>
  <si>
    <t>KARPINA, STROISZ IGLASTY, CHRUST LIŚCIASTY</t>
  </si>
  <si>
    <t>STROISZ</t>
  </si>
  <si>
    <t>CHRUST</t>
  </si>
  <si>
    <t>Iglasty</t>
  </si>
  <si>
    <t>Liściasty</t>
  </si>
  <si>
    <t>Stroisz iglasty</t>
  </si>
  <si>
    <t>Chrust liściasty</t>
  </si>
  <si>
    <t>M2 ZE</t>
  </si>
  <si>
    <t>liściaste twarde Brz,Bk,Ol,Kl,Ak,Gb,Wz</t>
  </si>
  <si>
    <t>liściaste twarde Db</t>
  </si>
  <si>
    <t>S2AP</t>
  </si>
  <si>
    <t>Drewno sredniowymiarowe na cele opałowe pozyskane powierzchniach zrębowych</t>
  </si>
  <si>
    <t>Drewno małowymiarowe pozostałości drzewne zrębki</t>
  </si>
  <si>
    <t>m3p</t>
  </si>
  <si>
    <r>
      <t>Cennik detaliczny</t>
    </r>
    <r>
      <rPr>
        <sz val="11"/>
        <rFont val="Arial"/>
        <family val="2"/>
        <charset val="238"/>
      </rPr>
      <t xml:space="preserve"> </t>
    </r>
  </si>
  <si>
    <t>Drewno stosowe użytkowe dł. standardowe w metrach - 1,20; 1,80; 2,40; 2,50</t>
  </si>
  <si>
    <t>Drewno użytkowe opałowe, długości standardowe w metrach - od 1,00 do 3,00 z odstopniowaniem co 10 cm.</t>
  </si>
  <si>
    <t>Drewno stosowe na cele użytkowe.</t>
  </si>
  <si>
    <t>Drewno stosowe użytkow,e długości standardowe w metrach - 1,20; 1,80; 2,40; 2,50.</t>
  </si>
  <si>
    <t>Drewno stosowe użytkowe z wyborem długości standardowe w metrach - 1,20; 1,80; 2,40; 2,50.</t>
  </si>
  <si>
    <t>Drewno średniowymiarowe na cele opałowe, długości standardowe w metrach - od 1,00 do 3,00 z odstopniowaniem co 10 cm dla drewna pozyskanego k/n od 0,5 m.</t>
  </si>
  <si>
    <t>Drewno stosowe użytkow,e długości standardowe w metrach - 1,20; 2,40.</t>
  </si>
  <si>
    <t>Drewno małowymiarowe na cele opałowe pozyskane w czyszczeniach późnych, trzebieżach wczesnych, zrębach na których pozyskano pozostałości drzewne zrębki (biomasę) kosztem nabywcy,pozyskane przy pasach p-poż z wyniesieniem gałęzi na 30 m od drogi oraz z przygotowania powierzchni pod odnowienia II piętra z wyniesieniem gałęzi na szlaki zrywkowe</t>
  </si>
  <si>
    <t>Załącznik nr 1 do zarządzenia 32/2021 Nadleśniczego Nadleśnictwa Podanin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</si>
</sst>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4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11"/>
      <name val="Arial"/>
      <family val="2"/>
      <charset val="238"/>
    </font>
    <font>
      <sz val="10"/>
      <name val="Arial"/>
      <charset val="23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18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3" xfId="0" applyBorder="1"/>
    <xf numFmtId="0" fontId="0" fillId="0" borderId="0" xfId="0" applyBorder="1"/>
    <xf numFmtId="0" fontId="0" fillId="0" borderId="1" xfId="0" applyBorder="1"/>
    <xf numFmtId="0" fontId="0" fillId="0" borderId="3" xfId="0" applyFill="1" applyBorder="1"/>
    <xf numFmtId="1" fontId="0" fillId="0" borderId="3" xfId="0" applyNumberFormat="1" applyBorder="1"/>
    <xf numFmtId="0" fontId="1" fillId="0" borderId="2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64" fontId="0" fillId="0" borderId="3" xfId="1" applyFont="1" applyBorder="1" applyAlignment="1">
      <alignment horizontal="center" vertical="center"/>
    </xf>
    <xf numFmtId="164" fontId="2" fillId="0" borderId="3" xfId="1" applyFont="1" applyBorder="1" applyAlignment="1">
      <alignment horizontal="center" vertical="center"/>
    </xf>
    <xf numFmtId="164" fontId="1" fillId="0" borderId="3" xfId="1" applyFont="1" applyBorder="1" applyAlignment="1">
      <alignment horizontal="center" vertical="center"/>
    </xf>
    <xf numFmtId="164" fontId="5" fillId="0" borderId="3" xfId="1" applyFont="1" applyBorder="1" applyAlignment="1">
      <alignment horizontal="center" vertical="center"/>
    </xf>
    <xf numFmtId="164" fontId="0" fillId="0" borderId="0" xfId="1" applyFont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2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abSelected="1" view="pageBreakPreview" topLeftCell="A49" zoomScale="110" zoomScaleNormal="110" zoomScaleSheetLayoutView="110" workbookViewId="0">
      <selection activeCell="L11" sqref="L11"/>
    </sheetView>
  </sheetViews>
  <sheetFormatPr defaultColWidth="9.109375" defaultRowHeight="13.2" x14ac:dyDescent="0.25"/>
  <cols>
    <col min="1" max="1" width="3.88671875" style="1" customWidth="1"/>
    <col min="2" max="2" width="20.6640625" style="1" customWidth="1"/>
    <col min="3" max="3" width="10.88671875" style="1" customWidth="1"/>
    <col min="4" max="4" width="9.109375" style="1"/>
    <col min="5" max="5" width="11" style="1" customWidth="1"/>
    <col min="6" max="6" width="10.6640625" style="1" customWidth="1"/>
    <col min="7" max="7" width="11.5546875" style="1" customWidth="1"/>
    <col min="8" max="8" width="10.109375" style="1" customWidth="1"/>
    <col min="9" max="9" width="10.44140625" style="1" customWidth="1"/>
    <col min="10" max="10" width="10.6640625" style="1" customWidth="1"/>
    <col min="11" max="16384" width="9.109375" style="1"/>
  </cols>
  <sheetData>
    <row r="1" spans="1:10" x14ac:dyDescent="0.25">
      <c r="A1" s="45" t="s">
        <v>124</v>
      </c>
    </row>
    <row r="2" spans="1:10" ht="18" customHeight="1" thickBot="1" x14ac:dyDescent="0.3">
      <c r="A2" s="27" t="s">
        <v>115</v>
      </c>
    </row>
    <row r="3" spans="1:10" ht="21.75" customHeight="1" thickBot="1" x14ac:dyDescent="0.3">
      <c r="A3" s="28" t="s">
        <v>24</v>
      </c>
      <c r="B3" s="71"/>
      <c r="C3" s="26"/>
      <c r="D3" s="26"/>
      <c r="E3" s="132" t="s">
        <v>48</v>
      </c>
      <c r="F3" s="133"/>
      <c r="G3" s="134"/>
      <c r="H3" s="130" t="s">
        <v>49</v>
      </c>
      <c r="I3" s="130"/>
      <c r="J3" s="131"/>
    </row>
    <row r="4" spans="1:10" s="2" customFormat="1" ht="39.6" x14ac:dyDescent="0.25">
      <c r="A4" s="81" t="s">
        <v>1</v>
      </c>
      <c r="B4" s="12" t="s">
        <v>2</v>
      </c>
      <c r="C4" s="13" t="s">
        <v>0</v>
      </c>
      <c r="D4" s="36" t="s">
        <v>13</v>
      </c>
      <c r="E4" s="12" t="s">
        <v>3</v>
      </c>
      <c r="F4" s="13" t="s">
        <v>4</v>
      </c>
      <c r="G4" s="14" t="s">
        <v>5</v>
      </c>
      <c r="H4" s="84" t="s">
        <v>3</v>
      </c>
      <c r="I4" s="52" t="s">
        <v>4</v>
      </c>
      <c r="J4" s="53" t="s">
        <v>5</v>
      </c>
    </row>
    <row r="5" spans="1:10" ht="15.6" x14ac:dyDescent="0.25">
      <c r="A5" s="72">
        <v>1</v>
      </c>
      <c r="B5" s="15" t="s">
        <v>6</v>
      </c>
      <c r="C5" s="5" t="s">
        <v>7</v>
      </c>
      <c r="D5" s="37" t="s">
        <v>11</v>
      </c>
      <c r="E5" s="30" t="s">
        <v>12</v>
      </c>
      <c r="F5" s="5">
        <v>472</v>
      </c>
      <c r="G5" s="16">
        <v>578</v>
      </c>
      <c r="H5" s="85" t="s">
        <v>12</v>
      </c>
      <c r="I5" s="46">
        <f t="shared" ref="I5:J8" si="0">F5*1.23</f>
        <v>580.55999999999995</v>
      </c>
      <c r="J5" s="47">
        <f t="shared" si="0"/>
        <v>710.93999999999994</v>
      </c>
    </row>
    <row r="6" spans="1:10" ht="15.6" x14ac:dyDescent="0.25">
      <c r="A6" s="22"/>
      <c r="B6" s="17"/>
      <c r="C6" s="5" t="s">
        <v>8</v>
      </c>
      <c r="D6" s="37" t="s">
        <v>11</v>
      </c>
      <c r="E6" s="30">
        <v>318</v>
      </c>
      <c r="F6" s="5">
        <v>391</v>
      </c>
      <c r="G6" s="16">
        <v>447</v>
      </c>
      <c r="H6" s="85">
        <f>E6*1.23</f>
        <v>391.14</v>
      </c>
      <c r="I6" s="46">
        <f t="shared" si="0"/>
        <v>480.93</v>
      </c>
      <c r="J6" s="47">
        <f t="shared" si="0"/>
        <v>549.80999999999995</v>
      </c>
    </row>
    <row r="7" spans="1:10" ht="15.6" x14ac:dyDescent="0.25">
      <c r="A7" s="22"/>
      <c r="B7" s="17"/>
      <c r="C7" s="5" t="s">
        <v>9</v>
      </c>
      <c r="D7" s="37" t="s">
        <v>11</v>
      </c>
      <c r="E7" s="30">
        <v>289</v>
      </c>
      <c r="F7" s="5">
        <v>338</v>
      </c>
      <c r="G7" s="16">
        <v>385</v>
      </c>
      <c r="H7" s="85">
        <f>E7*1.23</f>
        <v>355.46999999999997</v>
      </c>
      <c r="I7" s="46">
        <f t="shared" si="0"/>
        <v>415.74</v>
      </c>
      <c r="J7" s="47">
        <f t="shared" si="0"/>
        <v>473.55</v>
      </c>
    </row>
    <row r="8" spans="1:10" ht="15.6" x14ac:dyDescent="0.25">
      <c r="A8" s="22"/>
      <c r="B8" s="17"/>
      <c r="C8" s="3" t="s">
        <v>10</v>
      </c>
      <c r="D8" s="38" t="s">
        <v>11</v>
      </c>
      <c r="E8" s="15">
        <v>221</v>
      </c>
      <c r="F8" s="3">
        <v>240</v>
      </c>
      <c r="G8" s="18">
        <v>261</v>
      </c>
      <c r="H8" s="85">
        <f>E8*1.23</f>
        <v>271.83</v>
      </c>
      <c r="I8" s="46">
        <f t="shared" si="0"/>
        <v>295.2</v>
      </c>
      <c r="J8" s="47">
        <f t="shared" si="0"/>
        <v>321.02999999999997</v>
      </c>
    </row>
    <row r="9" spans="1:10" ht="15.6" x14ac:dyDescent="0.25">
      <c r="A9" s="19"/>
      <c r="B9" s="19"/>
      <c r="C9" s="10"/>
      <c r="D9" s="11"/>
      <c r="E9" s="19"/>
      <c r="F9" s="10"/>
      <c r="G9" s="20"/>
      <c r="H9" s="48"/>
      <c r="I9" s="48"/>
      <c r="J9" s="49"/>
    </row>
    <row r="10" spans="1:10" ht="15.6" x14ac:dyDescent="0.25">
      <c r="A10" s="22">
        <v>2</v>
      </c>
      <c r="B10" s="17" t="s">
        <v>14</v>
      </c>
      <c r="C10" s="8" t="s">
        <v>7</v>
      </c>
      <c r="D10" s="39" t="s">
        <v>11</v>
      </c>
      <c r="E10" s="63" t="s">
        <v>12</v>
      </c>
      <c r="F10" s="64">
        <v>400</v>
      </c>
      <c r="G10" s="65">
        <v>450</v>
      </c>
      <c r="H10" s="85" t="s">
        <v>12</v>
      </c>
      <c r="I10" s="46">
        <f t="shared" ref="I10:J13" si="1">F10*1.23</f>
        <v>492</v>
      </c>
      <c r="J10" s="47">
        <f t="shared" si="1"/>
        <v>553.5</v>
      </c>
    </row>
    <row r="11" spans="1:10" ht="15.6" x14ac:dyDescent="0.25">
      <c r="A11" s="22"/>
      <c r="B11" s="17"/>
      <c r="C11" s="7" t="s">
        <v>8</v>
      </c>
      <c r="D11" s="37" t="s">
        <v>11</v>
      </c>
      <c r="E11" s="60">
        <v>322</v>
      </c>
      <c r="F11" s="61">
        <v>338</v>
      </c>
      <c r="G11" s="62">
        <v>392</v>
      </c>
      <c r="H11" s="85">
        <f>E11*1.23</f>
        <v>396.06</v>
      </c>
      <c r="I11" s="46">
        <f t="shared" si="1"/>
        <v>415.74</v>
      </c>
      <c r="J11" s="47">
        <f t="shared" si="1"/>
        <v>482.15999999999997</v>
      </c>
    </row>
    <row r="12" spans="1:10" ht="15.6" x14ac:dyDescent="0.25">
      <c r="A12" s="22"/>
      <c r="B12" s="17"/>
      <c r="C12" s="7" t="s">
        <v>9</v>
      </c>
      <c r="D12" s="37" t="s">
        <v>11</v>
      </c>
      <c r="E12" s="60">
        <v>230</v>
      </c>
      <c r="F12" s="61">
        <v>261</v>
      </c>
      <c r="G12" s="62">
        <v>296</v>
      </c>
      <c r="H12" s="85">
        <f>E12*1.23</f>
        <v>282.89999999999998</v>
      </c>
      <c r="I12" s="46">
        <f t="shared" si="1"/>
        <v>321.02999999999997</v>
      </c>
      <c r="J12" s="47">
        <f t="shared" si="1"/>
        <v>364.08</v>
      </c>
    </row>
    <row r="13" spans="1:10" ht="15.6" x14ac:dyDescent="0.25">
      <c r="A13" s="82"/>
      <c r="B13" s="21"/>
      <c r="C13" s="7" t="s">
        <v>10</v>
      </c>
      <c r="D13" s="37" t="s">
        <v>11</v>
      </c>
      <c r="E13" s="60">
        <v>186</v>
      </c>
      <c r="F13" s="61">
        <v>198</v>
      </c>
      <c r="G13" s="62">
        <v>223</v>
      </c>
      <c r="H13" s="85">
        <f>E13*1.23</f>
        <v>228.78</v>
      </c>
      <c r="I13" s="46">
        <f t="shared" si="1"/>
        <v>243.54</v>
      </c>
      <c r="J13" s="47">
        <f t="shared" si="1"/>
        <v>274.29000000000002</v>
      </c>
    </row>
    <row r="14" spans="1:10" x14ac:dyDescent="0.25">
      <c r="A14" s="22"/>
      <c r="B14" s="22"/>
      <c r="C14" s="9"/>
      <c r="D14" s="9"/>
      <c r="E14" s="22"/>
      <c r="F14" s="9"/>
      <c r="G14" s="23"/>
      <c r="H14" s="50"/>
      <c r="I14" s="50"/>
      <c r="J14" s="51"/>
    </row>
    <row r="15" spans="1:10" ht="15.6" x14ac:dyDescent="0.25">
      <c r="A15" s="72">
        <v>3</v>
      </c>
      <c r="B15" s="15" t="s">
        <v>15</v>
      </c>
      <c r="C15" s="7" t="s">
        <v>7</v>
      </c>
      <c r="D15" s="37" t="s">
        <v>11</v>
      </c>
      <c r="E15" s="60" t="s">
        <v>12</v>
      </c>
      <c r="F15" s="61">
        <v>882</v>
      </c>
      <c r="G15" s="62">
        <v>1155</v>
      </c>
      <c r="H15" s="85" t="s">
        <v>12</v>
      </c>
      <c r="I15" s="46">
        <f t="shared" ref="I15:J18" si="2">F15*1.23</f>
        <v>1084.8599999999999</v>
      </c>
      <c r="J15" s="47">
        <f t="shared" si="2"/>
        <v>1420.65</v>
      </c>
    </row>
    <row r="16" spans="1:10" ht="15.6" x14ac:dyDescent="0.25">
      <c r="A16" s="22"/>
      <c r="B16" s="17"/>
      <c r="C16" s="7" t="s">
        <v>8</v>
      </c>
      <c r="D16" s="37" t="s">
        <v>11</v>
      </c>
      <c r="E16" s="60">
        <v>576</v>
      </c>
      <c r="F16" s="61">
        <v>688</v>
      </c>
      <c r="G16" s="62">
        <v>828</v>
      </c>
      <c r="H16" s="85">
        <f>E16*1.23</f>
        <v>708.48</v>
      </c>
      <c r="I16" s="46">
        <f t="shared" si="2"/>
        <v>846.24</v>
      </c>
      <c r="J16" s="47">
        <f t="shared" si="2"/>
        <v>1018.4399999999999</v>
      </c>
    </row>
    <row r="17" spans="1:10" ht="15.6" x14ac:dyDescent="0.25">
      <c r="A17" s="22"/>
      <c r="B17" s="17"/>
      <c r="C17" s="7" t="s">
        <v>9</v>
      </c>
      <c r="D17" s="37" t="s">
        <v>11</v>
      </c>
      <c r="E17" s="60">
        <v>394</v>
      </c>
      <c r="F17" s="61">
        <v>498</v>
      </c>
      <c r="G17" s="62">
        <v>593</v>
      </c>
      <c r="H17" s="85">
        <f>E17*1.23</f>
        <v>484.62</v>
      </c>
      <c r="I17" s="46">
        <f t="shared" si="2"/>
        <v>612.54</v>
      </c>
      <c r="J17" s="47">
        <f t="shared" si="2"/>
        <v>729.39</v>
      </c>
    </row>
    <row r="18" spans="1:10" ht="15.6" x14ac:dyDescent="0.25">
      <c r="A18" s="82"/>
      <c r="B18" s="21"/>
      <c r="C18" s="7" t="s">
        <v>10</v>
      </c>
      <c r="D18" s="37" t="s">
        <v>11</v>
      </c>
      <c r="E18" s="60">
        <v>268</v>
      </c>
      <c r="F18" s="61">
        <v>336</v>
      </c>
      <c r="G18" s="62">
        <v>407</v>
      </c>
      <c r="H18" s="85">
        <f>E18*1.23</f>
        <v>329.64</v>
      </c>
      <c r="I18" s="46">
        <f t="shared" si="2"/>
        <v>413.28</v>
      </c>
      <c r="J18" s="47">
        <f t="shared" si="2"/>
        <v>500.61</v>
      </c>
    </row>
    <row r="19" spans="1:10" x14ac:dyDescent="0.25">
      <c r="A19" s="22"/>
      <c r="B19" s="22"/>
      <c r="C19" s="9"/>
      <c r="D19" s="9"/>
      <c r="E19" s="22"/>
      <c r="F19" s="9"/>
      <c r="G19" s="23"/>
      <c r="H19" s="50"/>
      <c r="I19" s="50"/>
      <c r="J19" s="51"/>
    </row>
    <row r="20" spans="1:10" ht="15.6" x14ac:dyDescent="0.25">
      <c r="A20" s="72">
        <v>4</v>
      </c>
      <c r="B20" s="15" t="s">
        <v>16</v>
      </c>
      <c r="C20" s="7" t="s">
        <v>7</v>
      </c>
      <c r="D20" s="37" t="s">
        <v>11</v>
      </c>
      <c r="E20" s="60" t="s">
        <v>12</v>
      </c>
      <c r="F20" s="61">
        <v>434</v>
      </c>
      <c r="G20" s="62">
        <v>527</v>
      </c>
      <c r="H20" s="85" t="s">
        <v>12</v>
      </c>
      <c r="I20" s="46">
        <f t="shared" ref="I20:J23" si="3">F20*1.23</f>
        <v>533.81999999999994</v>
      </c>
      <c r="J20" s="47">
        <f t="shared" si="3"/>
        <v>648.21</v>
      </c>
    </row>
    <row r="21" spans="1:10" ht="15.6" x14ac:dyDescent="0.25">
      <c r="A21" s="22"/>
      <c r="B21" s="17"/>
      <c r="C21" s="7" t="s">
        <v>8</v>
      </c>
      <c r="D21" s="37" t="s">
        <v>11</v>
      </c>
      <c r="E21" s="60">
        <v>259</v>
      </c>
      <c r="F21" s="61">
        <v>332</v>
      </c>
      <c r="G21" s="62">
        <v>380</v>
      </c>
      <c r="H21" s="85">
        <f>E21*1.23</f>
        <v>318.57</v>
      </c>
      <c r="I21" s="46">
        <f t="shared" si="3"/>
        <v>408.36</v>
      </c>
      <c r="J21" s="47">
        <f t="shared" si="3"/>
        <v>467.4</v>
      </c>
    </row>
    <row r="22" spans="1:10" ht="15.6" x14ac:dyDescent="0.25">
      <c r="A22" s="22"/>
      <c r="B22" s="17"/>
      <c r="C22" s="7" t="s">
        <v>9</v>
      </c>
      <c r="D22" s="37" t="s">
        <v>11</v>
      </c>
      <c r="E22" s="60">
        <v>217</v>
      </c>
      <c r="F22" s="61">
        <v>253</v>
      </c>
      <c r="G22" s="62">
        <v>300</v>
      </c>
      <c r="H22" s="85">
        <f>E22*1.23</f>
        <v>266.90999999999997</v>
      </c>
      <c r="I22" s="46">
        <f t="shared" si="3"/>
        <v>311.19</v>
      </c>
      <c r="J22" s="47">
        <f t="shared" si="3"/>
        <v>369</v>
      </c>
    </row>
    <row r="23" spans="1:10" ht="15.6" x14ac:dyDescent="0.25">
      <c r="A23" s="82"/>
      <c r="B23" s="21"/>
      <c r="C23" s="7" t="s">
        <v>10</v>
      </c>
      <c r="D23" s="37" t="s">
        <v>11</v>
      </c>
      <c r="E23" s="60">
        <v>197</v>
      </c>
      <c r="F23" s="61">
        <v>219</v>
      </c>
      <c r="G23" s="62">
        <v>246</v>
      </c>
      <c r="H23" s="85">
        <f>E23*1.23</f>
        <v>242.31</v>
      </c>
      <c r="I23" s="46">
        <f t="shared" si="3"/>
        <v>269.37</v>
      </c>
      <c r="J23" s="47">
        <f t="shared" si="3"/>
        <v>302.58</v>
      </c>
    </row>
    <row r="24" spans="1:10" x14ac:dyDescent="0.25">
      <c r="A24" s="22"/>
      <c r="B24" s="22"/>
      <c r="C24" s="9"/>
      <c r="D24" s="9"/>
      <c r="E24" s="22"/>
      <c r="F24" s="9"/>
      <c r="G24" s="23"/>
      <c r="H24" s="50"/>
      <c r="I24" s="50"/>
      <c r="J24" s="51"/>
    </row>
    <row r="25" spans="1:10" ht="15.6" x14ac:dyDescent="0.25">
      <c r="A25" s="72">
        <v>5</v>
      </c>
      <c r="B25" s="15" t="s">
        <v>17</v>
      </c>
      <c r="C25" s="7" t="s">
        <v>7</v>
      </c>
      <c r="D25" s="37" t="s">
        <v>11</v>
      </c>
      <c r="E25" s="60" t="s">
        <v>12</v>
      </c>
      <c r="F25" s="61">
        <v>405</v>
      </c>
      <c r="G25" s="62">
        <v>423</v>
      </c>
      <c r="H25" s="85" t="s">
        <v>12</v>
      </c>
      <c r="I25" s="46">
        <f t="shared" ref="I25:J28" si="4">F25*1.23</f>
        <v>498.15</v>
      </c>
      <c r="J25" s="47">
        <f t="shared" si="4"/>
        <v>520.29</v>
      </c>
    </row>
    <row r="26" spans="1:10" ht="15.6" x14ac:dyDescent="0.25">
      <c r="A26" s="22"/>
      <c r="B26" s="17"/>
      <c r="C26" s="7" t="s">
        <v>8</v>
      </c>
      <c r="D26" s="37" t="s">
        <v>11</v>
      </c>
      <c r="E26" s="60">
        <v>293</v>
      </c>
      <c r="F26" s="61">
        <v>329</v>
      </c>
      <c r="G26" s="62">
        <v>369</v>
      </c>
      <c r="H26" s="85">
        <f>E26*1.23</f>
        <v>360.39</v>
      </c>
      <c r="I26" s="46">
        <f t="shared" si="4"/>
        <v>404.67</v>
      </c>
      <c r="J26" s="47">
        <f t="shared" si="4"/>
        <v>453.87</v>
      </c>
    </row>
    <row r="27" spans="1:10" ht="15.6" x14ac:dyDescent="0.25">
      <c r="A27" s="22"/>
      <c r="B27" s="17"/>
      <c r="C27" s="7" t="s">
        <v>9</v>
      </c>
      <c r="D27" s="37" t="s">
        <v>11</v>
      </c>
      <c r="E27" s="60">
        <v>253</v>
      </c>
      <c r="F27" s="61">
        <v>284</v>
      </c>
      <c r="G27" s="62">
        <v>314</v>
      </c>
      <c r="H27" s="85">
        <f>E27*1.23</f>
        <v>311.19</v>
      </c>
      <c r="I27" s="46">
        <f t="shared" si="4"/>
        <v>349.32</v>
      </c>
      <c r="J27" s="47">
        <f t="shared" si="4"/>
        <v>386.21999999999997</v>
      </c>
    </row>
    <row r="28" spans="1:10" ht="15.6" x14ac:dyDescent="0.25">
      <c r="A28" s="82"/>
      <c r="B28" s="21"/>
      <c r="C28" s="7" t="s">
        <v>10</v>
      </c>
      <c r="D28" s="37" t="s">
        <v>11</v>
      </c>
      <c r="E28" s="60">
        <v>221</v>
      </c>
      <c r="F28" s="61">
        <v>244</v>
      </c>
      <c r="G28" s="62">
        <v>263</v>
      </c>
      <c r="H28" s="85">
        <f>E28*1.23</f>
        <v>271.83</v>
      </c>
      <c r="I28" s="46">
        <f t="shared" si="4"/>
        <v>300.12</v>
      </c>
      <c r="J28" s="47">
        <f t="shared" si="4"/>
        <v>323.49</v>
      </c>
    </row>
    <row r="29" spans="1:10" x14ac:dyDescent="0.25">
      <c r="A29" s="22"/>
      <c r="B29" s="22"/>
      <c r="C29" s="9"/>
      <c r="D29" s="9"/>
      <c r="E29" s="22"/>
      <c r="F29" s="9"/>
      <c r="G29" s="23"/>
      <c r="H29" s="50"/>
      <c r="I29" s="50"/>
      <c r="J29" s="51"/>
    </row>
    <row r="30" spans="1:10" ht="15.6" x14ac:dyDescent="0.25">
      <c r="A30" s="72">
        <v>6</v>
      </c>
      <c r="B30" s="15" t="s">
        <v>18</v>
      </c>
      <c r="C30" s="7" t="s">
        <v>7</v>
      </c>
      <c r="D30" s="37" t="s">
        <v>11</v>
      </c>
      <c r="E30" s="60" t="s">
        <v>12</v>
      </c>
      <c r="F30" s="61">
        <v>423</v>
      </c>
      <c r="G30" s="62">
        <v>515</v>
      </c>
      <c r="H30" s="85" t="s">
        <v>12</v>
      </c>
      <c r="I30" s="46">
        <f t="shared" ref="I30:J33" si="5">F30*1.23</f>
        <v>520.29</v>
      </c>
      <c r="J30" s="47">
        <f t="shared" si="5"/>
        <v>633.45000000000005</v>
      </c>
    </row>
    <row r="31" spans="1:10" ht="15.6" x14ac:dyDescent="0.25">
      <c r="A31" s="22"/>
      <c r="B31" s="17"/>
      <c r="C31" s="7" t="s">
        <v>8</v>
      </c>
      <c r="D31" s="37" t="s">
        <v>11</v>
      </c>
      <c r="E31" s="60">
        <v>204</v>
      </c>
      <c r="F31" s="61">
        <v>334</v>
      </c>
      <c r="G31" s="62">
        <v>400</v>
      </c>
      <c r="H31" s="85">
        <f>E31*1.23</f>
        <v>250.92</v>
      </c>
      <c r="I31" s="46">
        <f t="shared" si="5"/>
        <v>410.82</v>
      </c>
      <c r="J31" s="47">
        <f t="shared" si="5"/>
        <v>492</v>
      </c>
    </row>
    <row r="32" spans="1:10" ht="15.6" x14ac:dyDescent="0.25">
      <c r="A32" s="22"/>
      <c r="B32" s="17"/>
      <c r="C32" s="7" t="s">
        <v>9</v>
      </c>
      <c r="D32" s="37" t="s">
        <v>11</v>
      </c>
      <c r="E32" s="60">
        <v>154</v>
      </c>
      <c r="F32" s="61">
        <v>202</v>
      </c>
      <c r="G32" s="62">
        <v>243</v>
      </c>
      <c r="H32" s="85">
        <f>E32*1.23</f>
        <v>189.42</v>
      </c>
      <c r="I32" s="46">
        <f t="shared" si="5"/>
        <v>248.46</v>
      </c>
      <c r="J32" s="47">
        <f t="shared" si="5"/>
        <v>298.89</v>
      </c>
    </row>
    <row r="33" spans="1:10" ht="15.6" x14ac:dyDescent="0.25">
      <c r="A33" s="82"/>
      <c r="B33" s="21"/>
      <c r="C33" s="7" t="s">
        <v>10</v>
      </c>
      <c r="D33" s="37" t="s">
        <v>11</v>
      </c>
      <c r="E33" s="60">
        <v>123</v>
      </c>
      <c r="F33" s="61">
        <v>151</v>
      </c>
      <c r="G33" s="62">
        <v>177</v>
      </c>
      <c r="H33" s="85">
        <f>E33*1.23</f>
        <v>151.29</v>
      </c>
      <c r="I33" s="46">
        <f t="shared" si="5"/>
        <v>185.73</v>
      </c>
      <c r="J33" s="47">
        <f t="shared" si="5"/>
        <v>217.71</v>
      </c>
    </row>
    <row r="34" spans="1:10" x14ac:dyDescent="0.25">
      <c r="A34" s="22"/>
      <c r="B34" s="22"/>
      <c r="C34" s="9"/>
      <c r="D34" s="9"/>
      <c r="E34" s="22"/>
      <c r="F34" s="9"/>
      <c r="G34" s="23"/>
      <c r="H34" s="50"/>
      <c r="I34" s="50"/>
      <c r="J34" s="51"/>
    </row>
    <row r="35" spans="1:10" ht="15.6" x14ac:dyDescent="0.25">
      <c r="A35" s="72">
        <v>7</v>
      </c>
      <c r="B35" s="15" t="s">
        <v>19</v>
      </c>
      <c r="C35" s="7" t="s">
        <v>7</v>
      </c>
      <c r="D35" s="37" t="s">
        <v>11</v>
      </c>
      <c r="E35" s="30" t="s">
        <v>12</v>
      </c>
      <c r="F35" s="5">
        <v>1893</v>
      </c>
      <c r="G35" s="16">
        <v>2424</v>
      </c>
      <c r="H35" s="85" t="s">
        <v>12</v>
      </c>
      <c r="I35" s="46">
        <f t="shared" ref="I35:J38" si="6">F35*1.23</f>
        <v>2328.39</v>
      </c>
      <c r="J35" s="47">
        <f t="shared" si="6"/>
        <v>2981.52</v>
      </c>
    </row>
    <row r="36" spans="1:10" ht="15.6" x14ac:dyDescent="0.25">
      <c r="A36" s="22"/>
      <c r="B36" s="17"/>
      <c r="C36" s="7" t="s">
        <v>8</v>
      </c>
      <c r="D36" s="37" t="s">
        <v>11</v>
      </c>
      <c r="E36" s="30">
        <v>852</v>
      </c>
      <c r="F36" s="5">
        <v>1369</v>
      </c>
      <c r="G36" s="16">
        <v>1965</v>
      </c>
      <c r="H36" s="85">
        <f>E36*1.23</f>
        <v>1047.96</v>
      </c>
      <c r="I36" s="46">
        <f t="shared" si="6"/>
        <v>1683.87</v>
      </c>
      <c r="J36" s="47">
        <f t="shared" si="6"/>
        <v>2416.9499999999998</v>
      </c>
    </row>
    <row r="37" spans="1:10" ht="15.6" x14ac:dyDescent="0.25">
      <c r="A37" s="22"/>
      <c r="B37" s="17"/>
      <c r="C37" s="7" t="s">
        <v>9</v>
      </c>
      <c r="D37" s="37" t="s">
        <v>11</v>
      </c>
      <c r="E37" s="30">
        <v>655</v>
      </c>
      <c r="F37" s="5">
        <v>943</v>
      </c>
      <c r="G37" s="16">
        <v>1271</v>
      </c>
      <c r="H37" s="85">
        <f>E37*1.23</f>
        <v>805.65</v>
      </c>
      <c r="I37" s="46">
        <f t="shared" si="6"/>
        <v>1159.8899999999999</v>
      </c>
      <c r="J37" s="47">
        <f t="shared" si="6"/>
        <v>1563.33</v>
      </c>
    </row>
    <row r="38" spans="1:10" ht="15.6" x14ac:dyDescent="0.25">
      <c r="A38" s="82"/>
      <c r="B38" s="21"/>
      <c r="C38" s="7" t="s">
        <v>10</v>
      </c>
      <c r="D38" s="37" t="s">
        <v>11</v>
      </c>
      <c r="E38" s="30">
        <v>360</v>
      </c>
      <c r="F38" s="5">
        <v>616</v>
      </c>
      <c r="G38" s="16">
        <v>852</v>
      </c>
      <c r="H38" s="85">
        <f>E38*1.23</f>
        <v>442.8</v>
      </c>
      <c r="I38" s="46">
        <f t="shared" si="6"/>
        <v>757.68</v>
      </c>
      <c r="J38" s="47">
        <f t="shared" si="6"/>
        <v>1047.96</v>
      </c>
    </row>
    <row r="39" spans="1:10" x14ac:dyDescent="0.25">
      <c r="A39" s="22"/>
      <c r="B39" s="22"/>
      <c r="C39" s="9"/>
      <c r="D39" s="9"/>
      <c r="E39" s="22"/>
      <c r="F39" s="9"/>
      <c r="G39" s="23"/>
      <c r="H39" s="50"/>
      <c r="I39" s="50"/>
      <c r="J39" s="51"/>
    </row>
    <row r="40" spans="1:10" ht="15.6" x14ac:dyDescent="0.25">
      <c r="A40" s="72">
        <v>8</v>
      </c>
      <c r="B40" s="15" t="s">
        <v>20</v>
      </c>
      <c r="C40" s="7" t="s">
        <v>7</v>
      </c>
      <c r="D40" s="37" t="s">
        <v>11</v>
      </c>
      <c r="E40" s="60" t="s">
        <v>12</v>
      </c>
      <c r="F40" s="61">
        <v>505</v>
      </c>
      <c r="G40" s="62">
        <v>639</v>
      </c>
      <c r="H40" s="85" t="s">
        <v>12</v>
      </c>
      <c r="I40" s="46">
        <f t="shared" ref="I40:J43" si="7">F40*1.23</f>
        <v>621.15</v>
      </c>
      <c r="J40" s="47">
        <f t="shared" si="7"/>
        <v>785.97</v>
      </c>
    </row>
    <row r="41" spans="1:10" ht="15.6" x14ac:dyDescent="0.25">
      <c r="A41" s="22"/>
      <c r="B41" s="17" t="s">
        <v>22</v>
      </c>
      <c r="C41" s="7" t="s">
        <v>8</v>
      </c>
      <c r="D41" s="37" t="s">
        <v>11</v>
      </c>
      <c r="E41" s="60">
        <v>253</v>
      </c>
      <c r="F41" s="61">
        <v>356</v>
      </c>
      <c r="G41" s="62">
        <v>447</v>
      </c>
      <c r="H41" s="85">
        <f>E41*1.23</f>
        <v>311.19</v>
      </c>
      <c r="I41" s="46">
        <f t="shared" si="7"/>
        <v>437.88</v>
      </c>
      <c r="J41" s="47">
        <f t="shared" si="7"/>
        <v>549.80999999999995</v>
      </c>
    </row>
    <row r="42" spans="1:10" ht="15.6" x14ac:dyDescent="0.25">
      <c r="A42" s="22"/>
      <c r="B42" s="17"/>
      <c r="C42" s="7" t="s">
        <v>9</v>
      </c>
      <c r="D42" s="37" t="s">
        <v>11</v>
      </c>
      <c r="E42" s="60">
        <v>183</v>
      </c>
      <c r="F42" s="61">
        <v>251</v>
      </c>
      <c r="G42" s="62">
        <v>337</v>
      </c>
      <c r="H42" s="85">
        <f>E42*1.23</f>
        <v>225.09</v>
      </c>
      <c r="I42" s="46">
        <f t="shared" si="7"/>
        <v>308.73</v>
      </c>
      <c r="J42" s="47">
        <f t="shared" si="7"/>
        <v>414.51</v>
      </c>
    </row>
    <row r="43" spans="1:10" ht="15.6" x14ac:dyDescent="0.25">
      <c r="A43" s="82"/>
      <c r="B43" s="21"/>
      <c r="C43" s="7" t="s">
        <v>10</v>
      </c>
      <c r="D43" s="37" t="s">
        <v>11</v>
      </c>
      <c r="E43" s="60">
        <v>133</v>
      </c>
      <c r="F43" s="61">
        <v>182</v>
      </c>
      <c r="G43" s="62">
        <v>227</v>
      </c>
      <c r="H43" s="85">
        <f>E43*1.23</f>
        <v>163.59</v>
      </c>
      <c r="I43" s="46">
        <f t="shared" si="7"/>
        <v>223.85999999999999</v>
      </c>
      <c r="J43" s="47">
        <f t="shared" si="7"/>
        <v>279.20999999999998</v>
      </c>
    </row>
    <row r="44" spans="1:10" x14ac:dyDescent="0.25">
      <c r="A44" s="22"/>
      <c r="B44" s="22"/>
      <c r="C44" s="9"/>
      <c r="D44" s="9"/>
      <c r="E44" s="22"/>
      <c r="F44" s="9"/>
      <c r="G44" s="23"/>
      <c r="H44" s="50"/>
      <c r="I44" s="50"/>
      <c r="J44" s="51"/>
    </row>
    <row r="45" spans="1:10" ht="15.6" x14ac:dyDescent="0.25">
      <c r="A45" s="72">
        <v>9</v>
      </c>
      <c r="B45" s="15" t="s">
        <v>21</v>
      </c>
      <c r="C45" s="7" t="s">
        <v>7</v>
      </c>
      <c r="D45" s="37" t="s">
        <v>11</v>
      </c>
      <c r="E45" s="30" t="s">
        <v>12</v>
      </c>
      <c r="F45" s="5">
        <v>507</v>
      </c>
      <c r="G45" s="16">
        <v>605</v>
      </c>
      <c r="H45" s="85" t="s">
        <v>12</v>
      </c>
      <c r="I45" s="46">
        <f t="shared" ref="I45:J48" si="8">F45*1.23</f>
        <v>623.61</v>
      </c>
      <c r="J45" s="47">
        <f t="shared" si="8"/>
        <v>744.15</v>
      </c>
    </row>
    <row r="46" spans="1:10" ht="15.6" x14ac:dyDescent="0.25">
      <c r="A46" s="22"/>
      <c r="B46" s="17"/>
      <c r="C46" s="7" t="s">
        <v>8</v>
      </c>
      <c r="D46" s="37" t="s">
        <v>11</v>
      </c>
      <c r="E46" s="30">
        <v>342</v>
      </c>
      <c r="F46" s="5">
        <v>398</v>
      </c>
      <c r="G46" s="16">
        <v>456</v>
      </c>
      <c r="H46" s="85">
        <f>E46*1.23</f>
        <v>420.65999999999997</v>
      </c>
      <c r="I46" s="46">
        <f t="shared" si="8"/>
        <v>489.54</v>
      </c>
      <c r="J46" s="47">
        <f t="shared" si="8"/>
        <v>560.88</v>
      </c>
    </row>
    <row r="47" spans="1:10" ht="15.6" x14ac:dyDescent="0.25">
      <c r="A47" s="22"/>
      <c r="B47" s="17"/>
      <c r="C47" s="7" t="s">
        <v>9</v>
      </c>
      <c r="D47" s="37" t="s">
        <v>11</v>
      </c>
      <c r="E47" s="30">
        <v>279</v>
      </c>
      <c r="F47" s="5">
        <v>314</v>
      </c>
      <c r="G47" s="16">
        <v>361</v>
      </c>
      <c r="H47" s="85">
        <f>E47*1.23</f>
        <v>343.17</v>
      </c>
      <c r="I47" s="46">
        <f t="shared" si="8"/>
        <v>386.21999999999997</v>
      </c>
      <c r="J47" s="47">
        <f t="shared" si="8"/>
        <v>444.03</v>
      </c>
    </row>
    <row r="48" spans="1:10" ht="15.6" x14ac:dyDescent="0.25">
      <c r="A48" s="82"/>
      <c r="B48" s="21"/>
      <c r="C48" s="7" t="s">
        <v>10</v>
      </c>
      <c r="D48" s="37" t="s">
        <v>11</v>
      </c>
      <c r="E48" s="30">
        <v>241</v>
      </c>
      <c r="F48" s="5">
        <v>266</v>
      </c>
      <c r="G48" s="16">
        <v>288</v>
      </c>
      <c r="H48" s="85">
        <f>E48*1.23</f>
        <v>296.43</v>
      </c>
      <c r="I48" s="46">
        <f t="shared" si="8"/>
        <v>327.18</v>
      </c>
      <c r="J48" s="47">
        <f t="shared" si="8"/>
        <v>354.24</v>
      </c>
    </row>
    <row r="49" spans="1:10" ht="12.75" customHeight="1" x14ac:dyDescent="0.25">
      <c r="A49" s="22"/>
      <c r="B49" s="22"/>
      <c r="C49" s="9"/>
      <c r="D49" s="9"/>
      <c r="E49" s="22"/>
      <c r="F49" s="9"/>
      <c r="G49" s="23"/>
      <c r="H49" s="50"/>
      <c r="I49" s="50"/>
      <c r="J49" s="51"/>
    </row>
    <row r="50" spans="1:10" ht="15.6" x14ac:dyDescent="0.25">
      <c r="A50" s="72">
        <v>10</v>
      </c>
      <c r="B50" s="15" t="s">
        <v>23</v>
      </c>
      <c r="C50" s="7" t="s">
        <v>7</v>
      </c>
      <c r="D50" s="37" t="s">
        <v>11</v>
      </c>
      <c r="E50" s="60" t="s">
        <v>12</v>
      </c>
      <c r="F50" s="61">
        <v>545</v>
      </c>
      <c r="G50" s="62">
        <v>610</v>
      </c>
      <c r="H50" s="85" t="s">
        <v>12</v>
      </c>
      <c r="I50" s="46">
        <f t="shared" ref="I50:J53" si="9">F50*1.23</f>
        <v>670.35</v>
      </c>
      <c r="J50" s="47">
        <f t="shared" si="9"/>
        <v>750.3</v>
      </c>
    </row>
    <row r="51" spans="1:10" ht="15.6" x14ac:dyDescent="0.25">
      <c r="A51" s="22"/>
      <c r="B51" s="17"/>
      <c r="C51" s="7" t="s">
        <v>8</v>
      </c>
      <c r="D51" s="37" t="s">
        <v>11</v>
      </c>
      <c r="E51" s="60">
        <v>331</v>
      </c>
      <c r="F51" s="61">
        <v>391</v>
      </c>
      <c r="G51" s="62">
        <v>467</v>
      </c>
      <c r="H51" s="85">
        <f>E51*1.23</f>
        <v>407.13</v>
      </c>
      <c r="I51" s="46">
        <f t="shared" si="9"/>
        <v>480.93</v>
      </c>
      <c r="J51" s="47">
        <f t="shared" si="9"/>
        <v>574.41</v>
      </c>
    </row>
    <row r="52" spans="1:10" ht="15.6" x14ac:dyDescent="0.25">
      <c r="A52" s="22"/>
      <c r="B52" s="17"/>
      <c r="C52" s="7" t="s">
        <v>9</v>
      </c>
      <c r="D52" s="37" t="s">
        <v>11</v>
      </c>
      <c r="E52" s="60">
        <v>274</v>
      </c>
      <c r="F52" s="61">
        <v>314</v>
      </c>
      <c r="G52" s="62">
        <v>366</v>
      </c>
      <c r="H52" s="85">
        <f>E52*1.23</f>
        <v>337.02</v>
      </c>
      <c r="I52" s="46">
        <f t="shared" si="9"/>
        <v>386.21999999999997</v>
      </c>
      <c r="J52" s="47">
        <f t="shared" si="9"/>
        <v>450.18</v>
      </c>
    </row>
    <row r="53" spans="1:10" ht="15.6" x14ac:dyDescent="0.25">
      <c r="A53" s="82"/>
      <c r="B53" s="21"/>
      <c r="C53" s="7" t="s">
        <v>10</v>
      </c>
      <c r="D53" s="37" t="s">
        <v>11</v>
      </c>
      <c r="E53" s="60">
        <v>232</v>
      </c>
      <c r="F53" s="61">
        <v>262</v>
      </c>
      <c r="G53" s="62">
        <v>294</v>
      </c>
      <c r="H53" s="85">
        <f>E53*1.23</f>
        <v>285.36</v>
      </c>
      <c r="I53" s="46">
        <f t="shared" si="9"/>
        <v>322.26</v>
      </c>
      <c r="J53" s="47">
        <f t="shared" si="9"/>
        <v>361.62</v>
      </c>
    </row>
    <row r="54" spans="1:10" ht="12.75" customHeight="1" x14ac:dyDescent="0.25">
      <c r="A54" s="22"/>
      <c r="B54" s="22"/>
      <c r="C54" s="9"/>
      <c r="D54" s="40"/>
      <c r="E54" s="22"/>
      <c r="F54" s="9"/>
      <c r="G54" s="23"/>
      <c r="H54" s="48"/>
      <c r="I54" s="48"/>
      <c r="J54" s="49"/>
    </row>
    <row r="55" spans="1:10" ht="15.6" x14ac:dyDescent="0.25">
      <c r="A55" s="72">
        <v>11</v>
      </c>
      <c r="B55" s="15" t="s">
        <v>52</v>
      </c>
      <c r="C55" s="7" t="s">
        <v>7</v>
      </c>
      <c r="D55" s="37" t="s">
        <v>11</v>
      </c>
      <c r="E55" s="41" t="s">
        <v>53</v>
      </c>
      <c r="F55" s="42">
        <v>703</v>
      </c>
      <c r="G55" s="43">
        <v>890</v>
      </c>
      <c r="H55" s="85" t="s">
        <v>12</v>
      </c>
      <c r="I55" s="46">
        <f t="shared" ref="I55:J58" si="10">F55*1.23</f>
        <v>864.68999999999994</v>
      </c>
      <c r="J55" s="47">
        <f t="shared" si="10"/>
        <v>1094.7</v>
      </c>
    </row>
    <row r="56" spans="1:10" ht="15.6" x14ac:dyDescent="0.25">
      <c r="A56" s="22"/>
      <c r="B56" s="17"/>
      <c r="C56" s="7" t="s">
        <v>8</v>
      </c>
      <c r="D56" s="37" t="s">
        <v>11</v>
      </c>
      <c r="E56" s="41">
        <v>364</v>
      </c>
      <c r="F56" s="42">
        <v>466</v>
      </c>
      <c r="G56" s="43">
        <v>611</v>
      </c>
      <c r="H56" s="85">
        <f>E56*1.23</f>
        <v>447.71999999999997</v>
      </c>
      <c r="I56" s="46">
        <f t="shared" si="10"/>
        <v>573.17999999999995</v>
      </c>
      <c r="J56" s="47">
        <f t="shared" si="10"/>
        <v>751.53</v>
      </c>
    </row>
    <row r="57" spans="1:10" ht="15.6" x14ac:dyDescent="0.25">
      <c r="A57" s="22"/>
      <c r="B57" s="17"/>
      <c r="C57" s="7" t="s">
        <v>9</v>
      </c>
      <c r="D57" s="37" t="s">
        <v>11</v>
      </c>
      <c r="E57" s="41">
        <v>291</v>
      </c>
      <c r="F57" s="42">
        <v>364</v>
      </c>
      <c r="G57" s="43">
        <v>466</v>
      </c>
      <c r="H57" s="85">
        <f>E57*1.23</f>
        <v>357.93</v>
      </c>
      <c r="I57" s="46">
        <f t="shared" si="10"/>
        <v>447.71999999999997</v>
      </c>
      <c r="J57" s="47">
        <f t="shared" si="10"/>
        <v>573.17999999999995</v>
      </c>
    </row>
    <row r="58" spans="1:10" ht="15.6" x14ac:dyDescent="0.25">
      <c r="A58" s="22"/>
      <c r="B58" s="17"/>
      <c r="C58" s="73" t="s">
        <v>10</v>
      </c>
      <c r="D58" s="38" t="s">
        <v>11</v>
      </c>
      <c r="E58" s="74">
        <v>262</v>
      </c>
      <c r="F58" s="75">
        <v>291</v>
      </c>
      <c r="G58" s="76">
        <v>320</v>
      </c>
      <c r="H58" s="86">
        <f>E58*1.23</f>
        <v>322.26</v>
      </c>
      <c r="I58" s="77">
        <f t="shared" si="10"/>
        <v>357.93</v>
      </c>
      <c r="J58" s="78">
        <f t="shared" si="10"/>
        <v>393.6</v>
      </c>
    </row>
    <row r="59" spans="1:10" ht="15.6" x14ac:dyDescent="0.25">
      <c r="A59" s="19"/>
      <c r="B59" s="19"/>
      <c r="C59" s="10"/>
      <c r="D59" s="11"/>
      <c r="E59" s="90"/>
      <c r="F59" s="91"/>
      <c r="G59" s="92"/>
      <c r="H59" s="50"/>
      <c r="I59" s="50"/>
      <c r="J59" s="51"/>
    </row>
    <row r="60" spans="1:10" ht="26.4" x14ac:dyDescent="0.25">
      <c r="A60" s="140">
        <v>12</v>
      </c>
      <c r="B60" s="135" t="s">
        <v>6</v>
      </c>
      <c r="C60" s="122" t="s">
        <v>100</v>
      </c>
      <c r="D60" s="137" t="s">
        <v>11</v>
      </c>
      <c r="E60" s="88" t="s">
        <v>97</v>
      </c>
      <c r="F60" s="79" t="s">
        <v>98</v>
      </c>
      <c r="G60" s="89" t="s">
        <v>99</v>
      </c>
      <c r="H60" s="87" t="s">
        <v>97</v>
      </c>
      <c r="I60" s="80" t="s">
        <v>98</v>
      </c>
      <c r="J60" s="83" t="s">
        <v>99</v>
      </c>
    </row>
    <row r="61" spans="1:10" ht="16.5" customHeight="1" x14ac:dyDescent="0.25">
      <c r="A61" s="141"/>
      <c r="B61" s="136"/>
      <c r="C61" s="139"/>
      <c r="D61" s="138"/>
      <c r="E61" s="74">
        <v>289</v>
      </c>
      <c r="F61" s="75">
        <v>338</v>
      </c>
      <c r="G61" s="76">
        <v>385</v>
      </c>
      <c r="H61" s="86">
        <f>E61*1.23</f>
        <v>355.46999999999997</v>
      </c>
      <c r="I61" s="77">
        <f>F61*1.23</f>
        <v>415.74</v>
      </c>
      <c r="J61" s="78">
        <f>G61*1.23</f>
        <v>473.55</v>
      </c>
    </row>
    <row r="62" spans="1:10" ht="20.25" customHeight="1" x14ac:dyDescent="0.25">
      <c r="A62" s="103" t="s">
        <v>25</v>
      </c>
      <c r="B62" s="99"/>
      <c r="C62" s="99"/>
      <c r="D62" s="99"/>
      <c r="E62" s="99"/>
      <c r="F62" s="99"/>
      <c r="G62" s="99"/>
      <c r="H62" s="99"/>
      <c r="I62" s="99"/>
      <c r="J62" s="99"/>
    </row>
    <row r="63" spans="1:10" ht="36.75" customHeight="1" x14ac:dyDescent="0.25">
      <c r="A63" s="99" t="s">
        <v>1</v>
      </c>
      <c r="B63" s="99" t="s">
        <v>2</v>
      </c>
      <c r="C63" s="99" t="s">
        <v>0</v>
      </c>
      <c r="D63" s="102" t="s">
        <v>29</v>
      </c>
      <c r="E63" s="79" t="s">
        <v>13</v>
      </c>
      <c r="F63" s="79" t="s">
        <v>50</v>
      </c>
      <c r="G63" s="80" t="s">
        <v>51</v>
      </c>
      <c r="H63" s="122" t="s">
        <v>26</v>
      </c>
      <c r="I63" s="122"/>
      <c r="J63" s="122"/>
    </row>
    <row r="64" spans="1:10" ht="15.6" x14ac:dyDescent="0.25">
      <c r="A64" s="99">
        <v>1</v>
      </c>
      <c r="B64" s="99" t="s">
        <v>27</v>
      </c>
      <c r="C64" s="99" t="s">
        <v>28</v>
      </c>
      <c r="D64" s="99" t="s">
        <v>30</v>
      </c>
      <c r="E64" s="100" t="s">
        <v>11</v>
      </c>
      <c r="F64" s="61">
        <v>285</v>
      </c>
      <c r="G64" s="101">
        <f t="shared" ref="G64:G68" si="11">F64*1.23</f>
        <v>350.55</v>
      </c>
      <c r="H64" s="142" t="s">
        <v>118</v>
      </c>
      <c r="I64" s="143"/>
      <c r="J64" s="143"/>
    </row>
    <row r="65" spans="1:10" ht="15.6" x14ac:dyDescent="0.25">
      <c r="A65" s="122">
        <v>2</v>
      </c>
      <c r="B65" s="122" t="s">
        <v>27</v>
      </c>
      <c r="C65" s="122" t="s">
        <v>34</v>
      </c>
      <c r="D65" s="99" t="s">
        <v>30</v>
      </c>
      <c r="E65" s="100" t="s">
        <v>11</v>
      </c>
      <c r="F65" s="99">
        <v>192</v>
      </c>
      <c r="G65" s="101">
        <f t="shared" si="11"/>
        <v>236.16</v>
      </c>
      <c r="H65" s="123" t="s">
        <v>119</v>
      </c>
      <c r="I65" s="123"/>
      <c r="J65" s="123"/>
    </row>
    <row r="66" spans="1:10" ht="15.6" x14ac:dyDescent="0.25">
      <c r="A66" s="122"/>
      <c r="B66" s="122"/>
      <c r="C66" s="122"/>
      <c r="D66" s="99" t="s">
        <v>31</v>
      </c>
      <c r="E66" s="100" t="s">
        <v>11</v>
      </c>
      <c r="F66" s="99">
        <v>145</v>
      </c>
      <c r="G66" s="101">
        <f t="shared" si="11"/>
        <v>178.35</v>
      </c>
      <c r="H66" s="123"/>
      <c r="I66" s="123"/>
      <c r="J66" s="123"/>
    </row>
    <row r="67" spans="1:10" ht="15.6" x14ac:dyDescent="0.25">
      <c r="A67" s="122">
        <v>3</v>
      </c>
      <c r="B67" s="122" t="s">
        <v>27</v>
      </c>
      <c r="C67" s="122" t="s">
        <v>111</v>
      </c>
      <c r="D67" s="99" t="s">
        <v>30</v>
      </c>
      <c r="E67" s="100" t="s">
        <v>11</v>
      </c>
      <c r="F67" s="99">
        <v>140</v>
      </c>
      <c r="G67" s="101">
        <f t="shared" si="11"/>
        <v>172.2</v>
      </c>
      <c r="H67" s="123" t="s">
        <v>117</v>
      </c>
      <c r="I67" s="123"/>
      <c r="J67" s="123"/>
    </row>
    <row r="68" spans="1:10" ht="15.6" x14ac:dyDescent="0.25">
      <c r="A68" s="122"/>
      <c r="B68" s="122"/>
      <c r="C68" s="122"/>
      <c r="D68" s="99" t="s">
        <v>31</v>
      </c>
      <c r="E68" s="100" t="s">
        <v>11</v>
      </c>
      <c r="F68" s="99">
        <v>92</v>
      </c>
      <c r="G68" s="101">
        <f t="shared" si="11"/>
        <v>113.16</v>
      </c>
      <c r="H68" s="123"/>
      <c r="I68" s="123"/>
      <c r="J68" s="123"/>
    </row>
    <row r="69" spans="1:10" ht="15.75" customHeight="1" x14ac:dyDescent="0.25">
      <c r="A69" s="122">
        <v>4</v>
      </c>
      <c r="B69" s="122" t="s">
        <v>27</v>
      </c>
      <c r="C69" s="99" t="s">
        <v>32</v>
      </c>
      <c r="D69" s="99" t="s">
        <v>30</v>
      </c>
      <c r="E69" s="100" t="s">
        <v>11</v>
      </c>
      <c r="F69" s="99">
        <v>285</v>
      </c>
      <c r="G69" s="101">
        <f t="shared" ref="G69:G90" si="12">F69*1.23</f>
        <v>350.55</v>
      </c>
      <c r="H69" s="123" t="s">
        <v>120</v>
      </c>
      <c r="I69" s="123"/>
      <c r="J69" s="123"/>
    </row>
    <row r="70" spans="1:10" ht="15.6" x14ac:dyDescent="0.25">
      <c r="A70" s="122"/>
      <c r="B70" s="122"/>
      <c r="C70" s="99" t="s">
        <v>33</v>
      </c>
      <c r="D70" s="99" t="s">
        <v>30</v>
      </c>
      <c r="E70" s="100" t="s">
        <v>11</v>
      </c>
      <c r="F70" s="99">
        <v>245</v>
      </c>
      <c r="G70" s="101">
        <f t="shared" si="12"/>
        <v>301.35000000000002</v>
      </c>
      <c r="H70" s="123"/>
      <c r="I70" s="123"/>
      <c r="J70" s="123"/>
    </row>
    <row r="71" spans="1:10" ht="15.75" customHeight="1" x14ac:dyDescent="0.25">
      <c r="A71" s="122">
        <v>5</v>
      </c>
      <c r="B71" s="122" t="s">
        <v>27</v>
      </c>
      <c r="C71" s="29" t="s">
        <v>35</v>
      </c>
      <c r="D71" s="99" t="s">
        <v>30</v>
      </c>
      <c r="E71" s="100" t="s">
        <v>11</v>
      </c>
      <c r="F71" s="99">
        <v>192</v>
      </c>
      <c r="G71" s="101">
        <f t="shared" si="12"/>
        <v>236.16</v>
      </c>
      <c r="H71" s="123" t="s">
        <v>37</v>
      </c>
      <c r="I71" s="123"/>
      <c r="J71" s="123"/>
    </row>
    <row r="72" spans="1:10" ht="15.6" x14ac:dyDescent="0.25">
      <c r="A72" s="122"/>
      <c r="B72" s="122"/>
      <c r="C72" s="29" t="s">
        <v>36</v>
      </c>
      <c r="D72" s="99" t="s">
        <v>30</v>
      </c>
      <c r="E72" s="100" t="s">
        <v>11</v>
      </c>
      <c r="F72" s="99">
        <v>192</v>
      </c>
      <c r="G72" s="101">
        <f t="shared" si="12"/>
        <v>236.16</v>
      </c>
      <c r="H72" s="123"/>
      <c r="I72" s="123"/>
      <c r="J72" s="123"/>
    </row>
    <row r="73" spans="1:10" ht="15.6" x14ac:dyDescent="0.25">
      <c r="A73" s="122"/>
      <c r="B73" s="122"/>
      <c r="C73" s="29" t="s">
        <v>35</v>
      </c>
      <c r="D73" s="99" t="s">
        <v>31</v>
      </c>
      <c r="E73" s="100" t="s">
        <v>11</v>
      </c>
      <c r="F73" s="99">
        <v>117</v>
      </c>
      <c r="G73" s="101">
        <f t="shared" si="12"/>
        <v>143.91</v>
      </c>
      <c r="H73" s="123"/>
      <c r="I73" s="123"/>
      <c r="J73" s="123"/>
    </row>
    <row r="74" spans="1:10" ht="15.6" x14ac:dyDescent="0.25">
      <c r="A74" s="122"/>
      <c r="B74" s="122"/>
      <c r="C74" s="29" t="s">
        <v>36</v>
      </c>
      <c r="D74" s="99" t="s">
        <v>31</v>
      </c>
      <c r="E74" s="100" t="s">
        <v>11</v>
      </c>
      <c r="F74" s="99">
        <v>123</v>
      </c>
      <c r="G74" s="101">
        <f t="shared" si="12"/>
        <v>151.29</v>
      </c>
      <c r="H74" s="123"/>
      <c r="I74" s="123"/>
      <c r="J74" s="123"/>
    </row>
    <row r="75" spans="1:10" ht="24" customHeight="1" x14ac:dyDescent="0.25">
      <c r="A75" s="122">
        <v>6</v>
      </c>
      <c r="B75" s="122" t="s">
        <v>27</v>
      </c>
      <c r="C75" s="122" t="s">
        <v>38</v>
      </c>
      <c r="D75" s="99" t="s">
        <v>30</v>
      </c>
      <c r="E75" s="100" t="s">
        <v>11</v>
      </c>
      <c r="F75" s="61">
        <v>104</v>
      </c>
      <c r="G75" s="101">
        <f>F75*1.23</f>
        <v>127.92</v>
      </c>
      <c r="H75" s="123" t="s">
        <v>121</v>
      </c>
      <c r="I75" s="123"/>
      <c r="J75" s="123"/>
    </row>
    <row r="76" spans="1:10" ht="24" customHeight="1" x14ac:dyDescent="0.25">
      <c r="A76" s="122"/>
      <c r="B76" s="122"/>
      <c r="C76" s="122"/>
      <c r="D76" s="99" t="s">
        <v>31</v>
      </c>
      <c r="E76" s="100" t="s">
        <v>11</v>
      </c>
      <c r="F76" s="61">
        <v>35</v>
      </c>
      <c r="G76" s="101">
        <f>F76*1.23</f>
        <v>43.05</v>
      </c>
      <c r="H76" s="123"/>
      <c r="I76" s="123"/>
      <c r="J76" s="123"/>
    </row>
    <row r="77" spans="1:10" ht="18" customHeight="1" x14ac:dyDescent="0.25">
      <c r="A77" s="122">
        <v>7</v>
      </c>
      <c r="B77" s="128" t="s">
        <v>94</v>
      </c>
      <c r="C77" s="122" t="s">
        <v>34</v>
      </c>
      <c r="D77" s="99" t="s">
        <v>30</v>
      </c>
      <c r="E77" s="100" t="s">
        <v>11</v>
      </c>
      <c r="F77" s="99">
        <v>178</v>
      </c>
      <c r="G77" s="101">
        <f t="shared" si="12"/>
        <v>218.94</v>
      </c>
      <c r="H77" s="123" t="s">
        <v>116</v>
      </c>
      <c r="I77" s="123"/>
      <c r="J77" s="123"/>
    </row>
    <row r="78" spans="1:10" ht="18" customHeight="1" x14ac:dyDescent="0.25">
      <c r="A78" s="122"/>
      <c r="B78" s="128"/>
      <c r="C78" s="122"/>
      <c r="D78" s="99" t="s">
        <v>31</v>
      </c>
      <c r="E78" s="100" t="s">
        <v>11</v>
      </c>
      <c r="F78" s="99">
        <v>92</v>
      </c>
      <c r="G78" s="101">
        <f t="shared" si="12"/>
        <v>113.16</v>
      </c>
      <c r="H78" s="123"/>
      <c r="I78" s="123"/>
      <c r="J78" s="123"/>
    </row>
    <row r="79" spans="1:10" ht="18" customHeight="1" x14ac:dyDescent="0.25">
      <c r="A79" s="122">
        <v>8</v>
      </c>
      <c r="B79" s="122" t="s">
        <v>41</v>
      </c>
      <c r="C79" s="122" t="s">
        <v>111</v>
      </c>
      <c r="D79" s="99" t="s">
        <v>30</v>
      </c>
      <c r="E79" s="100" t="s">
        <v>11</v>
      </c>
      <c r="F79" s="99">
        <v>150</v>
      </c>
      <c r="G79" s="101">
        <f>F79*1.23</f>
        <v>184.5</v>
      </c>
      <c r="H79" s="123" t="s">
        <v>117</v>
      </c>
      <c r="I79" s="123"/>
      <c r="J79" s="123"/>
    </row>
    <row r="80" spans="1:10" ht="18" customHeight="1" x14ac:dyDescent="0.25">
      <c r="A80" s="122"/>
      <c r="B80" s="122"/>
      <c r="C80" s="122"/>
      <c r="D80" s="99" t="s">
        <v>31</v>
      </c>
      <c r="E80" s="100" t="s">
        <v>11</v>
      </c>
      <c r="F80" s="99">
        <v>92</v>
      </c>
      <c r="G80" s="101">
        <f>F80*1.23</f>
        <v>113.16</v>
      </c>
      <c r="H80" s="123"/>
      <c r="I80" s="123"/>
      <c r="J80" s="123"/>
    </row>
    <row r="81" spans="1:10" ht="15.75" customHeight="1" x14ac:dyDescent="0.25">
      <c r="A81" s="122">
        <v>9</v>
      </c>
      <c r="B81" s="128" t="s">
        <v>109</v>
      </c>
      <c r="C81" s="99" t="s">
        <v>32</v>
      </c>
      <c r="D81" s="99" t="s">
        <v>30</v>
      </c>
      <c r="E81" s="100" t="s">
        <v>11</v>
      </c>
      <c r="F81" s="94">
        <v>230</v>
      </c>
      <c r="G81" s="101">
        <f t="shared" si="12"/>
        <v>282.89999999999998</v>
      </c>
      <c r="H81" s="123" t="s">
        <v>122</v>
      </c>
      <c r="I81" s="123"/>
      <c r="J81" s="123"/>
    </row>
    <row r="82" spans="1:10" ht="15.6" x14ac:dyDescent="0.25">
      <c r="A82" s="122"/>
      <c r="B82" s="128"/>
      <c r="C82" s="99" t="s">
        <v>33</v>
      </c>
      <c r="D82" s="99" t="s">
        <v>30</v>
      </c>
      <c r="E82" s="100" t="s">
        <v>11</v>
      </c>
      <c r="F82" s="94">
        <v>230</v>
      </c>
      <c r="G82" s="101">
        <f t="shared" si="12"/>
        <v>282.89999999999998</v>
      </c>
      <c r="H82" s="123"/>
      <c r="I82" s="123"/>
      <c r="J82" s="123"/>
    </row>
    <row r="83" spans="1:10" ht="15.75" customHeight="1" x14ac:dyDescent="0.25">
      <c r="A83" s="122">
        <v>10</v>
      </c>
      <c r="B83" s="127" t="s">
        <v>110</v>
      </c>
      <c r="C83" s="99" t="s">
        <v>32</v>
      </c>
      <c r="D83" s="99" t="s">
        <v>30</v>
      </c>
      <c r="E83" s="100" t="s">
        <v>11</v>
      </c>
      <c r="F83" s="99">
        <v>510</v>
      </c>
      <c r="G83" s="101">
        <f>F83*1.23</f>
        <v>627.29999999999995</v>
      </c>
      <c r="H83" s="123" t="s">
        <v>122</v>
      </c>
      <c r="I83" s="123"/>
      <c r="J83" s="123"/>
    </row>
    <row r="84" spans="1:10" ht="15.6" x14ac:dyDescent="0.25">
      <c r="A84" s="122"/>
      <c r="B84" s="128"/>
      <c r="C84" s="99" t="s">
        <v>33</v>
      </c>
      <c r="D84" s="99" t="s">
        <v>30</v>
      </c>
      <c r="E84" s="100" t="s">
        <v>11</v>
      </c>
      <c r="F84" s="99">
        <v>277</v>
      </c>
      <c r="G84" s="101">
        <f>F84*1.23</f>
        <v>340.71</v>
      </c>
      <c r="H84" s="123"/>
      <c r="I84" s="123"/>
      <c r="J84" s="123"/>
    </row>
    <row r="85" spans="1:10" ht="15.75" customHeight="1" x14ac:dyDescent="0.25">
      <c r="A85" s="122">
        <v>11</v>
      </c>
      <c r="B85" s="128" t="s">
        <v>40</v>
      </c>
      <c r="C85" s="122" t="s">
        <v>34</v>
      </c>
      <c r="D85" s="99" t="s">
        <v>30</v>
      </c>
      <c r="E85" s="100" t="s">
        <v>11</v>
      </c>
      <c r="F85" s="61">
        <v>131</v>
      </c>
      <c r="G85" s="101">
        <f t="shared" si="12"/>
        <v>161.13</v>
      </c>
      <c r="H85" s="123" t="s">
        <v>116</v>
      </c>
      <c r="I85" s="123"/>
      <c r="J85" s="123"/>
    </row>
    <row r="86" spans="1:10" ht="15.6" x14ac:dyDescent="0.25">
      <c r="A86" s="122"/>
      <c r="B86" s="128"/>
      <c r="C86" s="122"/>
      <c r="D86" s="99" t="s">
        <v>31</v>
      </c>
      <c r="E86" s="100" t="s">
        <v>11</v>
      </c>
      <c r="F86" s="61">
        <v>80</v>
      </c>
      <c r="G86" s="101">
        <f t="shared" si="12"/>
        <v>98.4</v>
      </c>
      <c r="H86" s="123"/>
      <c r="I86" s="123"/>
      <c r="J86" s="123"/>
    </row>
    <row r="87" spans="1:10" ht="15.75" customHeight="1" x14ac:dyDescent="0.25">
      <c r="A87" s="122">
        <v>12</v>
      </c>
      <c r="B87" s="128" t="s">
        <v>40</v>
      </c>
      <c r="C87" s="99" t="s">
        <v>32</v>
      </c>
      <c r="D87" s="99" t="s">
        <v>30</v>
      </c>
      <c r="E87" s="100" t="s">
        <v>11</v>
      </c>
      <c r="F87" s="61">
        <v>141</v>
      </c>
      <c r="G87" s="101">
        <f t="shared" si="12"/>
        <v>173.43</v>
      </c>
      <c r="H87" s="123" t="s">
        <v>122</v>
      </c>
      <c r="I87" s="123"/>
      <c r="J87" s="123"/>
    </row>
    <row r="88" spans="1:10" ht="15.6" x14ac:dyDescent="0.25">
      <c r="A88" s="122"/>
      <c r="B88" s="128"/>
      <c r="C88" s="99" t="s">
        <v>33</v>
      </c>
      <c r="D88" s="99" t="s">
        <v>30</v>
      </c>
      <c r="E88" s="100" t="s">
        <v>11</v>
      </c>
      <c r="F88" s="61">
        <v>141</v>
      </c>
      <c r="G88" s="101">
        <f t="shared" si="12"/>
        <v>173.43</v>
      </c>
      <c r="H88" s="123"/>
      <c r="I88" s="123"/>
      <c r="J88" s="123"/>
    </row>
    <row r="89" spans="1:10" ht="15.75" customHeight="1" x14ac:dyDescent="0.25">
      <c r="A89" s="122">
        <v>13</v>
      </c>
      <c r="B89" s="122" t="s">
        <v>41</v>
      </c>
      <c r="C89" s="122" t="s">
        <v>42</v>
      </c>
      <c r="D89" s="99" t="s">
        <v>30</v>
      </c>
      <c r="E89" s="100" t="s">
        <v>11</v>
      </c>
      <c r="F89" s="99">
        <v>301</v>
      </c>
      <c r="G89" s="101">
        <f t="shared" si="12"/>
        <v>370.23</v>
      </c>
      <c r="H89" s="123" t="s">
        <v>37</v>
      </c>
      <c r="I89" s="123"/>
      <c r="J89" s="123"/>
    </row>
    <row r="90" spans="1:10" ht="15.6" x14ac:dyDescent="0.25">
      <c r="A90" s="122"/>
      <c r="B90" s="122"/>
      <c r="C90" s="122"/>
      <c r="D90" s="99" t="s">
        <v>31</v>
      </c>
      <c r="E90" s="100" t="s">
        <v>11</v>
      </c>
      <c r="F90" s="99">
        <v>90</v>
      </c>
      <c r="G90" s="101">
        <f t="shared" si="12"/>
        <v>110.7</v>
      </c>
      <c r="H90" s="123"/>
      <c r="I90" s="123"/>
      <c r="J90" s="123"/>
    </row>
    <row r="91" spans="1:10" ht="24" customHeight="1" x14ac:dyDescent="0.25">
      <c r="A91" s="122">
        <v>14</v>
      </c>
      <c r="B91" s="129" t="s">
        <v>39</v>
      </c>
      <c r="C91" s="122" t="s">
        <v>38</v>
      </c>
      <c r="D91" s="99" t="s">
        <v>30</v>
      </c>
      <c r="E91" s="100" t="s">
        <v>11</v>
      </c>
      <c r="F91" s="99">
        <v>120</v>
      </c>
      <c r="G91" s="101">
        <f>F91*1.23</f>
        <v>147.6</v>
      </c>
      <c r="H91" s="123" t="s">
        <v>121</v>
      </c>
      <c r="I91" s="123"/>
      <c r="J91" s="123"/>
    </row>
    <row r="92" spans="1:10" s="115" customFormat="1" ht="24" customHeight="1" x14ac:dyDescent="0.25">
      <c r="A92" s="122"/>
      <c r="B92" s="129"/>
      <c r="C92" s="122"/>
      <c r="D92" s="111" t="s">
        <v>31</v>
      </c>
      <c r="E92" s="112" t="s">
        <v>11</v>
      </c>
      <c r="F92" s="113">
        <v>35</v>
      </c>
      <c r="G92" s="114">
        <f>F92*1.23</f>
        <v>43.05</v>
      </c>
      <c r="H92" s="123"/>
      <c r="I92" s="123"/>
      <c r="J92" s="123"/>
    </row>
    <row r="93" spans="1:10" ht="24" customHeight="1" x14ac:dyDescent="0.25">
      <c r="A93" s="122">
        <v>15</v>
      </c>
      <c r="B93" s="128" t="s">
        <v>40</v>
      </c>
      <c r="C93" s="122" t="s">
        <v>38</v>
      </c>
      <c r="D93" s="99" t="s">
        <v>30</v>
      </c>
      <c r="E93" s="100" t="s">
        <v>11</v>
      </c>
      <c r="F93" s="99">
        <v>90</v>
      </c>
      <c r="G93" s="101">
        <f>F93*1.23</f>
        <v>110.7</v>
      </c>
      <c r="H93" s="123" t="s">
        <v>121</v>
      </c>
      <c r="I93" s="123"/>
      <c r="J93" s="123"/>
    </row>
    <row r="94" spans="1:10" ht="24" customHeight="1" x14ac:dyDescent="0.25">
      <c r="A94" s="122"/>
      <c r="B94" s="128"/>
      <c r="C94" s="122"/>
      <c r="D94" s="99" t="s">
        <v>31</v>
      </c>
      <c r="E94" s="100" t="s">
        <v>11</v>
      </c>
      <c r="F94" s="61">
        <v>35</v>
      </c>
      <c r="G94" s="101">
        <f>F94*1.23</f>
        <v>43.05</v>
      </c>
      <c r="H94" s="123"/>
      <c r="I94" s="123"/>
      <c r="J94" s="123"/>
    </row>
    <row r="95" spans="1:10" ht="21" customHeight="1" thickBot="1" x14ac:dyDescent="0.3">
      <c r="A95" s="145" t="s">
        <v>43</v>
      </c>
      <c r="B95" s="146"/>
      <c r="C95" s="146"/>
      <c r="D95" s="146"/>
      <c r="E95" s="146"/>
      <c r="F95" s="146"/>
      <c r="G95" s="146"/>
      <c r="H95" s="146"/>
      <c r="I95" s="146"/>
      <c r="J95" s="147"/>
    </row>
    <row r="96" spans="1:10" ht="16.5" customHeight="1" x14ac:dyDescent="0.25">
      <c r="A96" s="19">
        <v>1</v>
      </c>
      <c r="B96" s="117" t="s">
        <v>44</v>
      </c>
      <c r="C96" s="118" t="s">
        <v>45</v>
      </c>
      <c r="D96" s="108" t="s">
        <v>31</v>
      </c>
      <c r="E96" s="119" t="s">
        <v>11</v>
      </c>
      <c r="F96" s="108">
        <v>30</v>
      </c>
      <c r="G96" s="120">
        <f>F96*1.23</f>
        <v>36.9</v>
      </c>
      <c r="H96" s="124" t="s">
        <v>46</v>
      </c>
      <c r="I96" s="125"/>
      <c r="J96" s="126"/>
    </row>
    <row r="97" spans="1:10" ht="15.6" x14ac:dyDescent="0.25">
      <c r="A97" s="19">
        <v>2</v>
      </c>
      <c r="B97" s="107" t="s">
        <v>44</v>
      </c>
      <c r="C97" s="31" t="s">
        <v>47</v>
      </c>
      <c r="D97" s="104" t="s">
        <v>31</v>
      </c>
      <c r="E97" s="110" t="s">
        <v>11</v>
      </c>
      <c r="F97" s="104">
        <v>20</v>
      </c>
      <c r="G97" s="105">
        <f t="shared" ref="G97:G100" si="13">F97*1.23</f>
        <v>24.6</v>
      </c>
      <c r="H97" s="152" t="s">
        <v>46</v>
      </c>
      <c r="I97" s="153"/>
      <c r="J97" s="154"/>
    </row>
    <row r="98" spans="1:10" ht="42.75" customHeight="1" x14ac:dyDescent="0.25">
      <c r="A98" s="82">
        <v>3</v>
      </c>
      <c r="B98" s="107" t="s">
        <v>44</v>
      </c>
      <c r="C98" s="67" t="s">
        <v>45</v>
      </c>
      <c r="D98" s="104" t="s">
        <v>31</v>
      </c>
      <c r="E98" s="68" t="s">
        <v>11</v>
      </c>
      <c r="F98" s="4">
        <v>5</v>
      </c>
      <c r="G98" s="105">
        <f t="shared" si="13"/>
        <v>6.15</v>
      </c>
      <c r="H98" s="155" t="s">
        <v>123</v>
      </c>
      <c r="I98" s="156"/>
      <c r="J98" s="157"/>
    </row>
    <row r="99" spans="1:10" ht="42.75" customHeight="1" x14ac:dyDescent="0.25">
      <c r="A99" s="19">
        <v>4</v>
      </c>
      <c r="B99" s="109" t="s">
        <v>44</v>
      </c>
      <c r="C99" s="31" t="s">
        <v>47</v>
      </c>
      <c r="D99" s="104" t="s">
        <v>31</v>
      </c>
      <c r="E99" s="110" t="s">
        <v>11</v>
      </c>
      <c r="F99" s="104">
        <v>5</v>
      </c>
      <c r="G99" s="105">
        <f t="shared" si="13"/>
        <v>6.15</v>
      </c>
      <c r="H99" s="155"/>
      <c r="I99" s="156"/>
      <c r="J99" s="157"/>
    </row>
    <row r="100" spans="1:10" ht="18.75" customHeight="1" thickBot="1" x14ac:dyDescent="0.3">
      <c r="A100" s="116">
        <v>5</v>
      </c>
      <c r="B100" s="121" t="s">
        <v>44</v>
      </c>
      <c r="C100" s="97" t="s">
        <v>108</v>
      </c>
      <c r="D100" s="44" t="s">
        <v>31</v>
      </c>
      <c r="E100" s="98" t="s">
        <v>11</v>
      </c>
      <c r="F100" s="44">
        <v>20</v>
      </c>
      <c r="G100" s="106">
        <f t="shared" si="13"/>
        <v>24.6</v>
      </c>
      <c r="H100" s="158" t="s">
        <v>113</v>
      </c>
      <c r="I100" s="159"/>
      <c r="J100" s="160"/>
    </row>
    <row r="101" spans="1:10" ht="22.5" customHeight="1" thickBot="1" x14ac:dyDescent="0.3">
      <c r="A101" s="145" t="s">
        <v>101</v>
      </c>
      <c r="B101" s="146"/>
      <c r="C101" s="146"/>
      <c r="D101" s="146"/>
      <c r="E101" s="146"/>
      <c r="F101" s="146"/>
      <c r="G101" s="146"/>
      <c r="H101" s="146"/>
      <c r="I101" s="146"/>
      <c r="J101" s="147"/>
    </row>
    <row r="102" spans="1:10" ht="15.6" x14ac:dyDescent="0.25">
      <c r="A102" s="21">
        <v>1</v>
      </c>
      <c r="B102" s="32" t="s">
        <v>44</v>
      </c>
      <c r="C102" s="96" t="s">
        <v>95</v>
      </c>
      <c r="D102" s="96" t="s">
        <v>30</v>
      </c>
      <c r="E102" s="68" t="s">
        <v>11</v>
      </c>
      <c r="F102" s="4">
        <v>25</v>
      </c>
      <c r="G102" s="69">
        <f>F102*1.23</f>
        <v>30.75</v>
      </c>
      <c r="H102" s="150" t="s">
        <v>96</v>
      </c>
      <c r="I102" s="150"/>
      <c r="J102" s="151"/>
    </row>
    <row r="103" spans="1:10" ht="15.6" x14ac:dyDescent="0.25">
      <c r="A103" s="30">
        <v>2</v>
      </c>
      <c r="B103" s="95" t="s">
        <v>104</v>
      </c>
      <c r="C103" s="94" t="s">
        <v>102</v>
      </c>
      <c r="D103" s="94" t="s">
        <v>31</v>
      </c>
      <c r="E103" s="6" t="s">
        <v>114</v>
      </c>
      <c r="F103" s="5">
        <v>50</v>
      </c>
      <c r="G103" s="46">
        <f>F103*1.23</f>
        <v>61.5</v>
      </c>
      <c r="H103" s="143" t="s">
        <v>106</v>
      </c>
      <c r="I103" s="143"/>
      <c r="J103" s="144"/>
    </row>
    <row r="104" spans="1:10" ht="16.2" thickBot="1" x14ac:dyDescent="0.3">
      <c r="A104" s="66">
        <v>3</v>
      </c>
      <c r="B104" s="93" t="s">
        <v>105</v>
      </c>
      <c r="C104" s="93" t="s">
        <v>103</v>
      </c>
      <c r="D104" s="93" t="s">
        <v>31</v>
      </c>
      <c r="E104" s="24" t="s">
        <v>114</v>
      </c>
      <c r="F104" s="25">
        <v>50</v>
      </c>
      <c r="G104" s="70">
        <f>F104*1.23</f>
        <v>61.5</v>
      </c>
      <c r="H104" s="148" t="s">
        <v>107</v>
      </c>
      <c r="I104" s="148"/>
      <c r="J104" s="149"/>
    </row>
  </sheetData>
  <mergeCells count="68">
    <mergeCell ref="B93:B94"/>
    <mergeCell ref="A95:J95"/>
    <mergeCell ref="A89:A90"/>
    <mergeCell ref="C91:C92"/>
    <mergeCell ref="H104:J104"/>
    <mergeCell ref="A101:J101"/>
    <mergeCell ref="H102:J102"/>
    <mergeCell ref="H97:J97"/>
    <mergeCell ref="H98:J99"/>
    <mergeCell ref="H100:J100"/>
    <mergeCell ref="H81:J82"/>
    <mergeCell ref="H85:J86"/>
    <mergeCell ref="H87:J88"/>
    <mergeCell ref="C85:C86"/>
    <mergeCell ref="H103:J103"/>
    <mergeCell ref="C89:C90"/>
    <mergeCell ref="H71:J74"/>
    <mergeCell ref="H77:J78"/>
    <mergeCell ref="H63:J63"/>
    <mergeCell ref="H79:J80"/>
    <mergeCell ref="H75:J76"/>
    <mergeCell ref="H64:J64"/>
    <mergeCell ref="H67:J68"/>
    <mergeCell ref="H3:J3"/>
    <mergeCell ref="H65:J66"/>
    <mergeCell ref="A69:A70"/>
    <mergeCell ref="B69:B70"/>
    <mergeCell ref="E3:G3"/>
    <mergeCell ref="A65:A66"/>
    <mergeCell ref="C65:C66"/>
    <mergeCell ref="B65:B66"/>
    <mergeCell ref="B60:B61"/>
    <mergeCell ref="D60:D61"/>
    <mergeCell ref="C60:C61"/>
    <mergeCell ref="A60:A61"/>
    <mergeCell ref="H69:J70"/>
    <mergeCell ref="B71:B74"/>
    <mergeCell ref="C67:C68"/>
    <mergeCell ref="A81:A82"/>
    <mergeCell ref="B81:B82"/>
    <mergeCell ref="B77:B78"/>
    <mergeCell ref="C77:C78"/>
    <mergeCell ref="A71:A74"/>
    <mergeCell ref="A75:A76"/>
    <mergeCell ref="B75:B76"/>
    <mergeCell ref="C75:C76"/>
    <mergeCell ref="A79:A80"/>
    <mergeCell ref="B79:B80"/>
    <mergeCell ref="C79:C80"/>
    <mergeCell ref="A77:A78"/>
    <mergeCell ref="A67:A68"/>
    <mergeCell ref="B67:B68"/>
    <mergeCell ref="A85:A86"/>
    <mergeCell ref="A83:A84"/>
    <mergeCell ref="H93:J94"/>
    <mergeCell ref="H96:J96"/>
    <mergeCell ref="C93:C94"/>
    <mergeCell ref="B83:B84"/>
    <mergeCell ref="A87:A88"/>
    <mergeCell ref="B87:B88"/>
    <mergeCell ref="H89:J90"/>
    <mergeCell ref="A91:A92"/>
    <mergeCell ref="B89:B90"/>
    <mergeCell ref="H91:J92"/>
    <mergeCell ref="H83:J84"/>
    <mergeCell ref="B91:B92"/>
    <mergeCell ref="B85:B86"/>
    <mergeCell ref="A93:A94"/>
  </mergeCells>
  <phoneticPr fontId="3" type="noConversion"/>
  <pageMargins left="0.78740157480314965" right="0.78740157480314965" top="0.39370078740157483" bottom="0.39370078740157483" header="0.51181102362204722" footer="0.51181102362204722"/>
  <pageSetup paperSize="9" scale="79" orientation="portrait" r:id="rId1"/>
  <headerFooter alignWithMargins="0"/>
  <rowBreaks count="1" manualBreakCount="1"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opLeftCell="A46" zoomScaleNormal="100" workbookViewId="0">
      <selection activeCell="B99" sqref="B99"/>
    </sheetView>
  </sheetViews>
  <sheetFormatPr defaultRowHeight="13.2" x14ac:dyDescent="0.25"/>
  <cols>
    <col min="1" max="1" width="8.33203125" bestFit="1" customWidth="1"/>
    <col min="2" max="2" width="8.5546875" bestFit="1" customWidth="1"/>
    <col min="3" max="3" width="6" bestFit="1" customWidth="1"/>
    <col min="4" max="4" width="9.5546875" bestFit="1" customWidth="1"/>
  </cols>
  <sheetData>
    <row r="1" spans="1:8" x14ac:dyDescent="0.25">
      <c r="A1" t="s">
        <v>54</v>
      </c>
    </row>
    <row r="2" spans="1:8" x14ac:dyDescent="0.25">
      <c r="A2" s="55" t="s">
        <v>55</v>
      </c>
      <c r="B2" s="55" t="s">
        <v>56</v>
      </c>
      <c r="C2" s="55" t="s">
        <v>57</v>
      </c>
      <c r="D2" s="58" t="s">
        <v>90</v>
      </c>
      <c r="E2" s="58" t="s">
        <v>91</v>
      </c>
      <c r="F2" s="56"/>
      <c r="G2" s="56"/>
      <c r="H2" s="56"/>
    </row>
    <row r="3" spans="1:8" x14ac:dyDescent="0.25">
      <c r="A3" s="55" t="s">
        <v>58</v>
      </c>
      <c r="B3" s="55" t="s">
        <v>59</v>
      </c>
      <c r="C3" s="55">
        <v>15</v>
      </c>
      <c r="D3" s="55">
        <v>40</v>
      </c>
      <c r="E3" s="55">
        <f>ROUND(C3*D3,2)</f>
        <v>600</v>
      </c>
      <c r="F3" s="56"/>
      <c r="G3" s="56"/>
      <c r="H3" s="56"/>
    </row>
    <row r="4" spans="1:8" x14ac:dyDescent="0.25">
      <c r="A4" s="55" t="s">
        <v>61</v>
      </c>
      <c r="B4" s="55" t="s">
        <v>59</v>
      </c>
      <c r="C4" s="55">
        <v>73</v>
      </c>
      <c r="D4" s="55">
        <v>40</v>
      </c>
      <c r="E4" s="55">
        <f t="shared" ref="E4:E67" si="0">ROUND(C4*D4,2)</f>
        <v>2920</v>
      </c>
      <c r="F4" s="56"/>
      <c r="G4" s="56"/>
      <c r="H4" s="56"/>
    </row>
    <row r="5" spans="1:8" x14ac:dyDescent="0.25">
      <c r="A5" s="55" t="s">
        <v>70</v>
      </c>
      <c r="B5" s="55" t="s">
        <v>59</v>
      </c>
      <c r="C5" s="55">
        <v>708</v>
      </c>
      <c r="D5" s="55">
        <v>40</v>
      </c>
      <c r="E5" s="55">
        <f t="shared" si="0"/>
        <v>28320</v>
      </c>
      <c r="F5" s="56"/>
      <c r="G5" s="56"/>
      <c r="H5" s="56"/>
    </row>
    <row r="6" spans="1:8" x14ac:dyDescent="0.25">
      <c r="A6" s="55" t="s">
        <v>72</v>
      </c>
      <c r="B6" s="55" t="s">
        <v>59</v>
      </c>
      <c r="C6" s="55">
        <v>464</v>
      </c>
      <c r="D6" s="55">
        <v>40</v>
      </c>
      <c r="E6" s="55">
        <f t="shared" si="0"/>
        <v>18560</v>
      </c>
      <c r="F6" s="56"/>
      <c r="G6" s="56"/>
      <c r="H6" s="56"/>
    </row>
    <row r="7" spans="1:8" x14ac:dyDescent="0.25">
      <c r="A7" s="55" t="s">
        <v>77</v>
      </c>
      <c r="B7" s="55" t="s">
        <v>59</v>
      </c>
      <c r="C7" s="55">
        <v>36</v>
      </c>
      <c r="D7" s="55">
        <v>40</v>
      </c>
      <c r="E7" s="55">
        <f t="shared" si="0"/>
        <v>1440</v>
      </c>
      <c r="F7" s="56"/>
      <c r="G7" s="56"/>
      <c r="H7" s="56"/>
    </row>
    <row r="8" spans="1:8" x14ac:dyDescent="0.25">
      <c r="A8" s="55" t="s">
        <v>79</v>
      </c>
      <c r="B8" s="55" t="s">
        <v>59</v>
      </c>
      <c r="C8" s="55">
        <v>13</v>
      </c>
      <c r="D8" s="55">
        <v>40</v>
      </c>
      <c r="E8" s="55">
        <f t="shared" si="0"/>
        <v>520</v>
      </c>
      <c r="F8" s="56"/>
      <c r="G8" s="56"/>
      <c r="H8" s="56"/>
    </row>
    <row r="9" spans="1:8" x14ac:dyDescent="0.25">
      <c r="A9" s="55" t="s">
        <v>82</v>
      </c>
      <c r="B9" s="55" t="s">
        <v>59</v>
      </c>
      <c r="C9" s="55">
        <v>2</v>
      </c>
      <c r="D9" s="55">
        <v>40</v>
      </c>
      <c r="E9" s="55">
        <f t="shared" si="0"/>
        <v>80</v>
      </c>
      <c r="F9" s="56"/>
      <c r="G9" s="56"/>
      <c r="H9" s="56"/>
    </row>
    <row r="10" spans="1:8" x14ac:dyDescent="0.25">
      <c r="A10" s="55" t="s">
        <v>84</v>
      </c>
      <c r="B10" s="55" t="s">
        <v>59</v>
      </c>
      <c r="C10" s="55">
        <v>8</v>
      </c>
      <c r="D10" s="55">
        <v>40</v>
      </c>
      <c r="E10" s="55">
        <f t="shared" si="0"/>
        <v>320</v>
      </c>
      <c r="F10" s="56"/>
      <c r="G10" s="56"/>
      <c r="H10" s="56"/>
    </row>
    <row r="11" spans="1:8" x14ac:dyDescent="0.25">
      <c r="A11" s="55" t="s">
        <v>88</v>
      </c>
      <c r="B11" s="55" t="s">
        <v>59</v>
      </c>
      <c r="C11" s="55">
        <v>30</v>
      </c>
      <c r="D11" s="55">
        <v>40</v>
      </c>
      <c r="E11" s="55">
        <f t="shared" si="0"/>
        <v>1200</v>
      </c>
      <c r="F11" s="56"/>
      <c r="G11" s="56"/>
      <c r="H11" s="56"/>
    </row>
    <row r="12" spans="1:8" x14ac:dyDescent="0.25">
      <c r="A12" s="55" t="s">
        <v>60</v>
      </c>
      <c r="B12" s="55" t="s">
        <v>59</v>
      </c>
      <c r="C12" s="55">
        <v>172</v>
      </c>
      <c r="D12" s="55">
        <v>40</v>
      </c>
      <c r="E12" s="55">
        <f t="shared" si="0"/>
        <v>6880</v>
      </c>
      <c r="F12" s="56"/>
      <c r="G12" s="56"/>
      <c r="H12" s="56"/>
    </row>
    <row r="13" spans="1:8" x14ac:dyDescent="0.25">
      <c r="A13" s="55" t="s">
        <v>64</v>
      </c>
      <c r="B13" s="55" t="s">
        <v>59</v>
      </c>
      <c r="C13" s="55">
        <v>20</v>
      </c>
      <c r="D13" s="55">
        <v>40</v>
      </c>
      <c r="E13" s="55">
        <f t="shared" si="0"/>
        <v>800</v>
      </c>
      <c r="F13" s="56"/>
      <c r="G13" s="56"/>
      <c r="H13" s="56"/>
    </row>
    <row r="14" spans="1:8" x14ac:dyDescent="0.25">
      <c r="A14" s="55" t="s">
        <v>69</v>
      </c>
      <c r="B14" s="55" t="s">
        <v>59</v>
      </c>
      <c r="C14" s="55">
        <v>1</v>
      </c>
      <c r="D14" s="55">
        <v>40</v>
      </c>
      <c r="E14" s="55">
        <f t="shared" si="0"/>
        <v>40</v>
      </c>
      <c r="F14" s="56"/>
      <c r="G14" s="56"/>
      <c r="H14" s="56"/>
    </row>
    <row r="15" spans="1:8" x14ac:dyDescent="0.25">
      <c r="A15" s="55" t="s">
        <v>71</v>
      </c>
      <c r="B15" s="55" t="s">
        <v>59</v>
      </c>
      <c r="C15" s="55">
        <v>3896</v>
      </c>
      <c r="D15" s="55">
        <v>40</v>
      </c>
      <c r="E15" s="55">
        <f t="shared" si="0"/>
        <v>155840</v>
      </c>
      <c r="F15" s="56"/>
      <c r="G15" s="56"/>
      <c r="H15" s="56"/>
    </row>
    <row r="16" spans="1:8" x14ac:dyDescent="0.25">
      <c r="A16" s="55" t="s">
        <v>83</v>
      </c>
      <c r="B16" s="55" t="s">
        <v>59</v>
      </c>
      <c r="C16" s="55">
        <v>77</v>
      </c>
      <c r="D16" s="55">
        <v>40</v>
      </c>
      <c r="E16" s="55">
        <f t="shared" si="0"/>
        <v>3080</v>
      </c>
      <c r="F16" s="56"/>
      <c r="G16" s="56"/>
      <c r="H16" s="56"/>
    </row>
    <row r="17" spans="1:8" x14ac:dyDescent="0.25">
      <c r="A17" s="55" t="s">
        <v>85</v>
      </c>
      <c r="B17" s="55" t="s">
        <v>59</v>
      </c>
      <c r="C17" s="55">
        <v>7</v>
      </c>
      <c r="D17" s="55">
        <v>40</v>
      </c>
      <c r="E17" s="55">
        <f t="shared" si="0"/>
        <v>280</v>
      </c>
      <c r="F17" s="56"/>
      <c r="G17" s="56"/>
      <c r="H17" s="56"/>
    </row>
    <row r="18" spans="1:8" x14ac:dyDescent="0.25">
      <c r="A18" s="55" t="s">
        <v>71</v>
      </c>
      <c r="B18" s="55" t="s">
        <v>28</v>
      </c>
      <c r="C18" s="55">
        <v>35</v>
      </c>
      <c r="D18" s="55">
        <v>150</v>
      </c>
      <c r="E18" s="55">
        <f t="shared" si="0"/>
        <v>5250</v>
      </c>
      <c r="F18" s="56"/>
      <c r="G18" s="56"/>
      <c r="H18" s="56"/>
    </row>
    <row r="19" spans="1:8" x14ac:dyDescent="0.25">
      <c r="A19" s="55" t="s">
        <v>83</v>
      </c>
      <c r="B19" s="55" t="s">
        <v>28</v>
      </c>
      <c r="C19" s="55">
        <v>1</v>
      </c>
      <c r="D19" s="55">
        <v>150</v>
      </c>
      <c r="E19" s="55">
        <f t="shared" si="0"/>
        <v>150</v>
      </c>
      <c r="F19" s="56"/>
      <c r="G19" s="56"/>
      <c r="H19" s="56"/>
    </row>
    <row r="20" spans="1:8" x14ac:dyDescent="0.25">
      <c r="A20" s="55" t="s">
        <v>61</v>
      </c>
      <c r="B20" s="55" t="s">
        <v>34</v>
      </c>
      <c r="C20" s="55">
        <v>258</v>
      </c>
      <c r="D20" s="55">
        <v>150</v>
      </c>
      <c r="E20" s="55">
        <f t="shared" si="0"/>
        <v>38700</v>
      </c>
      <c r="F20" s="56"/>
      <c r="G20" s="56"/>
      <c r="H20" s="56"/>
    </row>
    <row r="21" spans="1:8" x14ac:dyDescent="0.25">
      <c r="A21" s="55" t="s">
        <v>70</v>
      </c>
      <c r="B21" s="55" t="s">
        <v>34</v>
      </c>
      <c r="C21" s="55">
        <v>927</v>
      </c>
      <c r="D21" s="55">
        <v>150</v>
      </c>
      <c r="E21" s="55">
        <f t="shared" si="0"/>
        <v>139050</v>
      </c>
      <c r="F21" s="56"/>
      <c r="G21" s="56"/>
      <c r="H21" s="56"/>
    </row>
    <row r="22" spans="1:8" x14ac:dyDescent="0.25">
      <c r="A22" s="55" t="s">
        <v>72</v>
      </c>
      <c r="B22" s="55" t="s">
        <v>34</v>
      </c>
      <c r="C22" s="55">
        <v>1474</v>
      </c>
      <c r="D22" s="55">
        <v>150</v>
      </c>
      <c r="E22" s="55">
        <f t="shared" si="0"/>
        <v>221100</v>
      </c>
      <c r="F22" s="56"/>
      <c r="G22" s="56"/>
      <c r="H22" s="56"/>
    </row>
    <row r="23" spans="1:8" x14ac:dyDescent="0.25">
      <c r="A23" s="55" t="s">
        <v>77</v>
      </c>
      <c r="B23" s="55" t="s">
        <v>34</v>
      </c>
      <c r="C23" s="55">
        <v>187</v>
      </c>
      <c r="D23" s="55">
        <v>150</v>
      </c>
      <c r="E23" s="55">
        <f t="shared" si="0"/>
        <v>28050</v>
      </c>
      <c r="F23" s="56"/>
      <c r="G23" s="56"/>
      <c r="H23" s="56"/>
    </row>
    <row r="24" spans="1:8" x14ac:dyDescent="0.25">
      <c r="A24" s="55" t="s">
        <v>79</v>
      </c>
      <c r="B24" s="55" t="s">
        <v>34</v>
      </c>
      <c r="C24" s="55">
        <v>70</v>
      </c>
      <c r="D24" s="55">
        <v>150</v>
      </c>
      <c r="E24" s="55">
        <f t="shared" si="0"/>
        <v>10500</v>
      </c>
      <c r="F24" s="56"/>
      <c r="G24" s="56"/>
      <c r="H24" s="56"/>
    </row>
    <row r="25" spans="1:8" x14ac:dyDescent="0.25">
      <c r="A25" s="55" t="s">
        <v>82</v>
      </c>
      <c r="B25" s="55" t="s">
        <v>34</v>
      </c>
      <c r="C25" s="55">
        <v>12</v>
      </c>
      <c r="D25" s="55">
        <v>150</v>
      </c>
      <c r="E25" s="55">
        <f t="shared" si="0"/>
        <v>1800</v>
      </c>
      <c r="F25" s="56"/>
      <c r="G25" s="56"/>
      <c r="H25" s="56"/>
    </row>
    <row r="26" spans="1:8" x14ac:dyDescent="0.25">
      <c r="A26" s="55" t="s">
        <v>84</v>
      </c>
      <c r="B26" s="55" t="s">
        <v>34</v>
      </c>
      <c r="C26" s="55">
        <v>49</v>
      </c>
      <c r="D26" s="55">
        <v>150</v>
      </c>
      <c r="E26" s="55">
        <f t="shared" si="0"/>
        <v>7350</v>
      </c>
      <c r="F26" s="56"/>
      <c r="G26" s="56"/>
      <c r="H26" s="56"/>
    </row>
    <row r="27" spans="1:8" x14ac:dyDescent="0.25">
      <c r="A27" s="55" t="s">
        <v>86</v>
      </c>
      <c r="B27" s="55" t="s">
        <v>34</v>
      </c>
      <c r="C27" s="55">
        <v>1</v>
      </c>
      <c r="D27" s="55">
        <v>102</v>
      </c>
      <c r="E27" s="55">
        <f t="shared" si="0"/>
        <v>102</v>
      </c>
      <c r="F27" s="56"/>
      <c r="G27" s="56"/>
      <c r="H27" s="56"/>
    </row>
    <row r="28" spans="1:8" x14ac:dyDescent="0.25">
      <c r="A28" s="55" t="s">
        <v>60</v>
      </c>
      <c r="B28" s="55" t="s">
        <v>34</v>
      </c>
      <c r="C28" s="55">
        <v>215</v>
      </c>
      <c r="D28" s="55">
        <v>150</v>
      </c>
      <c r="E28" s="55">
        <f t="shared" si="0"/>
        <v>32250</v>
      </c>
      <c r="F28" s="56"/>
      <c r="G28" s="56"/>
      <c r="H28" s="56"/>
    </row>
    <row r="29" spans="1:8" x14ac:dyDescent="0.25">
      <c r="A29" s="55" t="s">
        <v>64</v>
      </c>
      <c r="B29" s="55" t="s">
        <v>34</v>
      </c>
      <c r="C29" s="55">
        <v>57</v>
      </c>
      <c r="D29" s="55">
        <v>102</v>
      </c>
      <c r="E29" s="55">
        <f t="shared" si="0"/>
        <v>5814</v>
      </c>
      <c r="F29" s="56"/>
      <c r="G29" s="56"/>
      <c r="H29" s="56"/>
    </row>
    <row r="30" spans="1:8" x14ac:dyDescent="0.25">
      <c r="A30" s="55" t="s">
        <v>69</v>
      </c>
      <c r="B30" s="55" t="s">
        <v>34</v>
      </c>
      <c r="C30" s="55">
        <v>1</v>
      </c>
      <c r="D30" s="55">
        <v>150</v>
      </c>
      <c r="E30" s="55">
        <f t="shared" si="0"/>
        <v>150</v>
      </c>
      <c r="F30" s="56"/>
      <c r="G30" s="56"/>
      <c r="H30" s="56"/>
    </row>
    <row r="31" spans="1:8" x14ac:dyDescent="0.25">
      <c r="A31" s="55" t="s">
        <v>71</v>
      </c>
      <c r="B31" s="55" t="s">
        <v>34</v>
      </c>
      <c r="C31" s="55">
        <v>736</v>
      </c>
      <c r="D31" s="55">
        <v>122</v>
      </c>
      <c r="E31" s="55">
        <f t="shared" si="0"/>
        <v>89792</v>
      </c>
      <c r="F31" s="56"/>
      <c r="G31" s="56"/>
      <c r="H31" s="56"/>
    </row>
    <row r="32" spans="1:8" x14ac:dyDescent="0.25">
      <c r="A32" s="55" t="s">
        <v>83</v>
      </c>
      <c r="B32" s="55" t="s">
        <v>34</v>
      </c>
      <c r="C32" s="55">
        <v>99</v>
      </c>
      <c r="D32" s="55">
        <v>122</v>
      </c>
      <c r="E32" s="55">
        <f t="shared" si="0"/>
        <v>12078</v>
      </c>
      <c r="F32" s="56"/>
      <c r="G32" s="56"/>
      <c r="H32" s="56"/>
    </row>
    <row r="33" spans="1:8" x14ac:dyDescent="0.25">
      <c r="A33" s="55" t="s">
        <v>85</v>
      </c>
      <c r="B33" s="55" t="s">
        <v>34</v>
      </c>
      <c r="C33" s="55">
        <v>11</v>
      </c>
      <c r="D33" s="55">
        <v>102</v>
      </c>
      <c r="E33" s="55">
        <f t="shared" si="0"/>
        <v>1122</v>
      </c>
      <c r="F33" s="56"/>
      <c r="G33" s="56"/>
      <c r="H33" s="56"/>
    </row>
    <row r="34" spans="1:8" x14ac:dyDescent="0.25">
      <c r="A34" s="55" t="s">
        <v>87</v>
      </c>
      <c r="B34" s="55" t="s">
        <v>34</v>
      </c>
      <c r="C34" s="55">
        <v>2</v>
      </c>
      <c r="D34" s="55">
        <v>150</v>
      </c>
      <c r="E34" s="55">
        <f t="shared" si="0"/>
        <v>300</v>
      </c>
      <c r="F34" s="56"/>
      <c r="G34" s="56"/>
      <c r="H34" s="56"/>
    </row>
    <row r="35" spans="1:8" x14ac:dyDescent="0.25">
      <c r="A35" s="55" t="s">
        <v>70</v>
      </c>
      <c r="B35" s="55" t="s">
        <v>62</v>
      </c>
      <c r="C35" s="55">
        <v>40</v>
      </c>
      <c r="D35" s="55">
        <v>172</v>
      </c>
      <c r="E35" s="55">
        <f t="shared" si="0"/>
        <v>6880</v>
      </c>
      <c r="F35" s="56"/>
      <c r="G35" s="56"/>
      <c r="H35" s="56"/>
    </row>
    <row r="36" spans="1:8" x14ac:dyDescent="0.25">
      <c r="A36" s="55" t="s">
        <v>72</v>
      </c>
      <c r="B36" s="55" t="s">
        <v>62</v>
      </c>
      <c r="C36" s="55">
        <v>27</v>
      </c>
      <c r="D36" s="55">
        <v>172</v>
      </c>
      <c r="E36" s="55">
        <f t="shared" si="0"/>
        <v>4644</v>
      </c>
      <c r="F36" s="56"/>
      <c r="G36" s="56"/>
      <c r="H36" s="56"/>
    </row>
    <row r="37" spans="1:8" x14ac:dyDescent="0.25">
      <c r="A37" s="55" t="s">
        <v>88</v>
      </c>
      <c r="B37" s="55" t="s">
        <v>62</v>
      </c>
      <c r="C37" s="55">
        <v>21</v>
      </c>
      <c r="D37" s="55">
        <v>162</v>
      </c>
      <c r="E37" s="55">
        <f t="shared" si="0"/>
        <v>3402</v>
      </c>
      <c r="F37" s="56"/>
      <c r="G37" s="56"/>
      <c r="H37" s="56"/>
    </row>
    <row r="38" spans="1:8" x14ac:dyDescent="0.25">
      <c r="A38" s="55" t="s">
        <v>60</v>
      </c>
      <c r="B38" s="55" t="s">
        <v>62</v>
      </c>
      <c r="C38" s="55">
        <v>4</v>
      </c>
      <c r="D38" s="55">
        <v>172</v>
      </c>
      <c r="E38" s="55">
        <f t="shared" si="0"/>
        <v>688</v>
      </c>
      <c r="F38" s="56"/>
      <c r="G38" s="56"/>
      <c r="H38" s="56"/>
    </row>
    <row r="39" spans="1:8" x14ac:dyDescent="0.25">
      <c r="A39" s="55" t="s">
        <v>71</v>
      </c>
      <c r="B39" s="55" t="s">
        <v>62</v>
      </c>
      <c r="C39" s="55">
        <v>245</v>
      </c>
      <c r="D39" s="55">
        <v>162</v>
      </c>
      <c r="E39" s="55">
        <f t="shared" si="0"/>
        <v>39690</v>
      </c>
      <c r="F39" s="56"/>
      <c r="G39" s="56"/>
      <c r="H39" s="56"/>
    </row>
    <row r="40" spans="1:8" x14ac:dyDescent="0.25">
      <c r="A40" s="55" t="s">
        <v>83</v>
      </c>
      <c r="B40" s="55" t="s">
        <v>62</v>
      </c>
      <c r="C40" s="55">
        <v>18</v>
      </c>
      <c r="D40" s="55">
        <v>162</v>
      </c>
      <c r="E40" s="55">
        <f t="shared" si="0"/>
        <v>2916</v>
      </c>
      <c r="F40" s="56"/>
      <c r="G40" s="56"/>
      <c r="H40" s="56"/>
    </row>
    <row r="41" spans="1:8" x14ac:dyDescent="0.25">
      <c r="A41" s="55" t="s">
        <v>61</v>
      </c>
      <c r="B41" s="55" t="s">
        <v>63</v>
      </c>
      <c r="C41" s="55">
        <v>44</v>
      </c>
      <c r="D41" s="55">
        <v>172</v>
      </c>
      <c r="E41" s="55">
        <f t="shared" si="0"/>
        <v>7568</v>
      </c>
      <c r="F41" s="56"/>
      <c r="G41" s="56"/>
      <c r="H41" s="56"/>
    </row>
    <row r="42" spans="1:8" x14ac:dyDescent="0.25">
      <c r="A42" s="55" t="s">
        <v>72</v>
      </c>
      <c r="B42" s="55" t="s">
        <v>63</v>
      </c>
      <c r="C42" s="55">
        <v>32</v>
      </c>
      <c r="D42" s="55">
        <v>172</v>
      </c>
      <c r="E42" s="55">
        <f t="shared" si="0"/>
        <v>5504</v>
      </c>
      <c r="F42" s="56"/>
      <c r="G42" s="56"/>
      <c r="H42" s="56"/>
    </row>
    <row r="43" spans="1:8" x14ac:dyDescent="0.25">
      <c r="A43" s="55" t="s">
        <v>64</v>
      </c>
      <c r="B43" s="55" t="s">
        <v>63</v>
      </c>
      <c r="C43" s="55">
        <v>1</v>
      </c>
      <c r="D43" s="55">
        <v>128</v>
      </c>
      <c r="E43" s="55">
        <f t="shared" si="0"/>
        <v>128</v>
      </c>
    </row>
    <row r="44" spans="1:8" x14ac:dyDescent="0.25">
      <c r="A44" s="55" t="s">
        <v>71</v>
      </c>
      <c r="B44" s="55" t="s">
        <v>63</v>
      </c>
      <c r="C44" s="55">
        <v>163</v>
      </c>
      <c r="D44" s="55">
        <v>162</v>
      </c>
      <c r="E44" s="55">
        <f t="shared" si="0"/>
        <v>26406</v>
      </c>
    </row>
    <row r="45" spans="1:8" x14ac:dyDescent="0.25">
      <c r="A45" s="55" t="s">
        <v>88</v>
      </c>
      <c r="B45" s="55" t="s">
        <v>89</v>
      </c>
      <c r="C45" s="55">
        <v>5</v>
      </c>
      <c r="D45" s="55">
        <v>81</v>
      </c>
      <c r="E45" s="55">
        <f t="shared" si="0"/>
        <v>405</v>
      </c>
    </row>
    <row r="46" spans="1:8" x14ac:dyDescent="0.25">
      <c r="A46" s="55" t="s">
        <v>88</v>
      </c>
      <c r="B46" s="55" t="s">
        <v>42</v>
      </c>
      <c r="C46" s="55">
        <v>11</v>
      </c>
      <c r="D46" s="55">
        <v>81</v>
      </c>
      <c r="E46" s="55">
        <f t="shared" si="0"/>
        <v>891</v>
      </c>
    </row>
    <row r="47" spans="1:8" x14ac:dyDescent="0.25">
      <c r="A47" s="55" t="s">
        <v>71</v>
      </c>
      <c r="B47" s="55" t="s">
        <v>42</v>
      </c>
      <c r="C47" s="55">
        <v>168</v>
      </c>
      <c r="D47" s="55">
        <v>81</v>
      </c>
      <c r="E47" s="55">
        <f t="shared" si="0"/>
        <v>13608</v>
      </c>
    </row>
    <row r="48" spans="1:8" x14ac:dyDescent="0.25">
      <c r="A48" s="55" t="s">
        <v>83</v>
      </c>
      <c r="B48" s="55" t="s">
        <v>42</v>
      </c>
      <c r="C48" s="55">
        <v>18</v>
      </c>
      <c r="D48" s="55">
        <v>81</v>
      </c>
      <c r="E48" s="55">
        <f t="shared" si="0"/>
        <v>1458</v>
      </c>
    </row>
    <row r="49" spans="1:5" x14ac:dyDescent="0.25">
      <c r="A49" s="55" t="s">
        <v>61</v>
      </c>
      <c r="B49" s="55" t="s">
        <v>38</v>
      </c>
      <c r="C49" s="55">
        <v>115</v>
      </c>
      <c r="D49" s="55">
        <v>125</v>
      </c>
      <c r="E49" s="55">
        <f t="shared" si="0"/>
        <v>14375</v>
      </c>
    </row>
    <row r="50" spans="1:5" x14ac:dyDescent="0.25">
      <c r="A50" s="55" t="s">
        <v>70</v>
      </c>
      <c r="B50" s="55" t="s">
        <v>38</v>
      </c>
      <c r="C50" s="55">
        <v>1725</v>
      </c>
      <c r="D50" s="55">
        <v>125</v>
      </c>
      <c r="E50" s="55">
        <f t="shared" si="0"/>
        <v>215625</v>
      </c>
    </row>
    <row r="51" spans="1:5" x14ac:dyDescent="0.25">
      <c r="A51" s="55" t="s">
        <v>72</v>
      </c>
      <c r="B51" s="55" t="s">
        <v>38</v>
      </c>
      <c r="C51" s="55">
        <v>511</v>
      </c>
      <c r="D51" s="55">
        <v>125</v>
      </c>
      <c r="E51" s="55">
        <f t="shared" si="0"/>
        <v>63875</v>
      </c>
    </row>
    <row r="52" spans="1:5" x14ac:dyDescent="0.25">
      <c r="A52" s="55" t="s">
        <v>79</v>
      </c>
      <c r="B52" s="55" t="s">
        <v>38</v>
      </c>
      <c r="C52" s="55">
        <v>43</v>
      </c>
      <c r="D52" s="55">
        <v>125</v>
      </c>
      <c r="E52" s="55">
        <f t="shared" si="0"/>
        <v>5375</v>
      </c>
    </row>
    <row r="53" spans="1:5" x14ac:dyDescent="0.25">
      <c r="A53" s="55" t="s">
        <v>82</v>
      </c>
      <c r="B53" s="55" t="s">
        <v>38</v>
      </c>
      <c r="C53" s="55">
        <v>14</v>
      </c>
      <c r="D53" s="55">
        <v>125</v>
      </c>
      <c r="E53" s="55">
        <f t="shared" si="0"/>
        <v>1750</v>
      </c>
    </row>
    <row r="54" spans="1:5" x14ac:dyDescent="0.25">
      <c r="A54" s="55" t="s">
        <v>86</v>
      </c>
      <c r="B54" s="55" t="s">
        <v>38</v>
      </c>
      <c r="C54" s="55">
        <v>1</v>
      </c>
      <c r="D54" s="55">
        <v>90</v>
      </c>
      <c r="E54" s="55">
        <f t="shared" si="0"/>
        <v>90</v>
      </c>
    </row>
    <row r="55" spans="1:5" x14ac:dyDescent="0.25">
      <c r="A55" s="57" t="s">
        <v>88</v>
      </c>
      <c r="B55" s="57" t="s">
        <v>38</v>
      </c>
      <c r="C55" s="57">
        <v>83</v>
      </c>
      <c r="D55" s="55">
        <v>99</v>
      </c>
      <c r="E55" s="55">
        <f t="shared" si="0"/>
        <v>8217</v>
      </c>
    </row>
    <row r="56" spans="1:5" x14ac:dyDescent="0.25">
      <c r="A56" s="55" t="s">
        <v>60</v>
      </c>
      <c r="B56" s="55" t="s">
        <v>38</v>
      </c>
      <c r="C56" s="55">
        <v>481</v>
      </c>
      <c r="D56" s="55">
        <v>125</v>
      </c>
      <c r="E56" s="55">
        <f t="shared" si="0"/>
        <v>60125</v>
      </c>
    </row>
    <row r="57" spans="1:5" x14ac:dyDescent="0.25">
      <c r="A57" s="55" t="s">
        <v>64</v>
      </c>
      <c r="B57" s="55" t="s">
        <v>38</v>
      </c>
      <c r="C57" s="55">
        <v>202</v>
      </c>
      <c r="D57" s="55">
        <v>90</v>
      </c>
      <c r="E57" s="55">
        <f t="shared" si="0"/>
        <v>18180</v>
      </c>
    </row>
    <row r="58" spans="1:5" x14ac:dyDescent="0.25">
      <c r="A58" s="55" t="s">
        <v>69</v>
      </c>
      <c r="B58" s="55" t="s">
        <v>38</v>
      </c>
      <c r="C58" s="55">
        <v>31</v>
      </c>
      <c r="D58" s="55">
        <v>90</v>
      </c>
      <c r="E58" s="55">
        <f t="shared" si="0"/>
        <v>2790</v>
      </c>
    </row>
    <row r="59" spans="1:5" x14ac:dyDescent="0.25">
      <c r="A59" s="55" t="s">
        <v>71</v>
      </c>
      <c r="B59" s="55" t="s">
        <v>38</v>
      </c>
      <c r="C59" s="55">
        <v>6758</v>
      </c>
      <c r="D59" s="55">
        <v>9</v>
      </c>
      <c r="E59" s="55">
        <f t="shared" si="0"/>
        <v>60822</v>
      </c>
    </row>
    <row r="60" spans="1:5" x14ac:dyDescent="0.25">
      <c r="A60" s="55" t="s">
        <v>83</v>
      </c>
      <c r="B60" s="55" t="s">
        <v>38</v>
      </c>
      <c r="C60" s="55">
        <v>261</v>
      </c>
      <c r="D60" s="55">
        <v>99</v>
      </c>
      <c r="E60" s="55">
        <f t="shared" si="0"/>
        <v>25839</v>
      </c>
    </row>
    <row r="61" spans="1:5" x14ac:dyDescent="0.25">
      <c r="A61" s="55" t="s">
        <v>85</v>
      </c>
      <c r="B61" s="55" t="s">
        <v>38</v>
      </c>
      <c r="C61" s="55">
        <v>40</v>
      </c>
      <c r="D61" s="55">
        <v>90</v>
      </c>
      <c r="E61" s="55">
        <f t="shared" si="0"/>
        <v>3600</v>
      </c>
    </row>
    <row r="62" spans="1:5" x14ac:dyDescent="0.25">
      <c r="A62" s="55" t="s">
        <v>87</v>
      </c>
      <c r="B62" s="55" t="s">
        <v>38</v>
      </c>
      <c r="C62" s="55">
        <v>2</v>
      </c>
      <c r="D62" s="55">
        <v>125</v>
      </c>
      <c r="E62" s="55">
        <f t="shared" si="0"/>
        <v>250</v>
      </c>
    </row>
    <row r="63" spans="1:5" x14ac:dyDescent="0.25">
      <c r="A63" s="55" t="s">
        <v>88</v>
      </c>
      <c r="B63" s="55" t="s">
        <v>73</v>
      </c>
      <c r="C63" s="55">
        <v>2</v>
      </c>
      <c r="D63" s="55">
        <v>352</v>
      </c>
      <c r="E63" s="55">
        <f t="shared" si="0"/>
        <v>704</v>
      </c>
    </row>
    <row r="64" spans="1:5" x14ac:dyDescent="0.25">
      <c r="A64" s="55" t="s">
        <v>71</v>
      </c>
      <c r="B64" s="55" t="s">
        <v>73</v>
      </c>
      <c r="C64" s="55">
        <v>44</v>
      </c>
      <c r="D64" s="58">
        <v>352</v>
      </c>
      <c r="E64" s="55">
        <f t="shared" si="0"/>
        <v>15488</v>
      </c>
    </row>
    <row r="65" spans="1:5" x14ac:dyDescent="0.25">
      <c r="A65" s="55" t="s">
        <v>71</v>
      </c>
      <c r="B65" s="55" t="s">
        <v>74</v>
      </c>
      <c r="C65" s="55">
        <v>93</v>
      </c>
      <c r="D65" s="58">
        <v>432</v>
      </c>
      <c r="E65" s="55">
        <f t="shared" si="0"/>
        <v>40176</v>
      </c>
    </row>
    <row r="66" spans="1:5" x14ac:dyDescent="0.25">
      <c r="A66" s="55" t="s">
        <v>88</v>
      </c>
      <c r="B66" s="55" t="s">
        <v>75</v>
      </c>
      <c r="C66" s="55">
        <v>1</v>
      </c>
      <c r="D66" s="58">
        <v>255</v>
      </c>
      <c r="E66" s="55">
        <f t="shared" si="0"/>
        <v>255</v>
      </c>
    </row>
    <row r="67" spans="1:5" x14ac:dyDescent="0.25">
      <c r="A67" s="55" t="s">
        <v>71</v>
      </c>
      <c r="B67" s="55" t="s">
        <v>75</v>
      </c>
      <c r="C67" s="55">
        <v>119</v>
      </c>
      <c r="D67" s="58">
        <v>255</v>
      </c>
      <c r="E67" s="55">
        <f t="shared" si="0"/>
        <v>30345</v>
      </c>
    </row>
    <row r="68" spans="1:5" x14ac:dyDescent="0.25">
      <c r="A68" s="55" t="s">
        <v>88</v>
      </c>
      <c r="B68" s="55" t="s">
        <v>76</v>
      </c>
      <c r="C68" s="55">
        <v>5</v>
      </c>
      <c r="D68" s="58">
        <v>292</v>
      </c>
      <c r="E68" s="55">
        <f t="shared" ref="E68:E93" si="1">ROUND(C68*D68,2)</f>
        <v>1460</v>
      </c>
    </row>
    <row r="69" spans="1:5" x14ac:dyDescent="0.25">
      <c r="A69" s="55" t="s">
        <v>71</v>
      </c>
      <c r="B69" s="55" t="s">
        <v>76</v>
      </c>
      <c r="C69" s="55">
        <v>34</v>
      </c>
      <c r="D69" s="59">
        <v>292</v>
      </c>
      <c r="E69" s="55">
        <f t="shared" si="1"/>
        <v>9928</v>
      </c>
    </row>
    <row r="70" spans="1:5" x14ac:dyDescent="0.25">
      <c r="A70" s="55" t="s">
        <v>88</v>
      </c>
      <c r="B70" s="55" t="s">
        <v>78</v>
      </c>
      <c r="C70" s="55">
        <v>1</v>
      </c>
      <c r="D70" s="58">
        <v>333</v>
      </c>
      <c r="E70" s="55">
        <f t="shared" si="1"/>
        <v>333</v>
      </c>
    </row>
    <row r="71" spans="1:5" x14ac:dyDescent="0.25">
      <c r="A71" s="55" t="s">
        <v>71</v>
      </c>
      <c r="B71" s="55" t="s">
        <v>78</v>
      </c>
      <c r="C71" s="55">
        <v>34</v>
      </c>
      <c r="D71" s="58">
        <v>333</v>
      </c>
      <c r="E71" s="55">
        <f t="shared" si="1"/>
        <v>11322</v>
      </c>
    </row>
    <row r="72" spans="1:5" x14ac:dyDescent="0.25">
      <c r="A72" s="55" t="s">
        <v>61</v>
      </c>
      <c r="B72" s="55" t="s">
        <v>65</v>
      </c>
      <c r="C72" s="55">
        <v>20</v>
      </c>
      <c r="D72" s="58">
        <v>181</v>
      </c>
      <c r="E72" s="55">
        <f t="shared" si="1"/>
        <v>3620</v>
      </c>
    </row>
    <row r="73" spans="1:5" x14ac:dyDescent="0.25">
      <c r="A73" s="55" t="s">
        <v>70</v>
      </c>
      <c r="B73" s="55" t="s">
        <v>65</v>
      </c>
      <c r="C73" s="55">
        <v>200</v>
      </c>
      <c r="D73" s="58">
        <v>171</v>
      </c>
      <c r="E73" s="55">
        <f t="shared" si="1"/>
        <v>34200</v>
      </c>
    </row>
    <row r="74" spans="1:5" x14ac:dyDescent="0.25">
      <c r="A74" s="55" t="s">
        <v>79</v>
      </c>
      <c r="B74" s="55" t="s">
        <v>65</v>
      </c>
      <c r="C74" s="55">
        <v>4</v>
      </c>
      <c r="D74" s="58">
        <v>216</v>
      </c>
      <c r="E74" s="55">
        <f t="shared" si="1"/>
        <v>864</v>
      </c>
    </row>
    <row r="75" spans="1:5" x14ac:dyDescent="0.25">
      <c r="A75" s="55" t="s">
        <v>84</v>
      </c>
      <c r="B75" s="55" t="s">
        <v>65</v>
      </c>
      <c r="C75" s="55">
        <v>9</v>
      </c>
      <c r="D75" s="58">
        <v>150</v>
      </c>
      <c r="E75" s="55">
        <f t="shared" si="1"/>
        <v>1350</v>
      </c>
    </row>
    <row r="76" spans="1:5" x14ac:dyDescent="0.25">
      <c r="A76" s="55" t="s">
        <v>88</v>
      </c>
      <c r="B76" s="55" t="s">
        <v>65</v>
      </c>
      <c r="C76" s="55">
        <v>22</v>
      </c>
      <c r="D76" s="58">
        <v>216</v>
      </c>
      <c r="E76" s="55">
        <f t="shared" si="1"/>
        <v>4752</v>
      </c>
    </row>
    <row r="77" spans="1:5" x14ac:dyDescent="0.25">
      <c r="A77" s="55" t="s">
        <v>71</v>
      </c>
      <c r="B77" s="55" t="s">
        <v>65</v>
      </c>
      <c r="C77" s="55">
        <v>210</v>
      </c>
      <c r="D77" s="58">
        <v>216</v>
      </c>
      <c r="E77" s="55">
        <f t="shared" si="1"/>
        <v>45360</v>
      </c>
    </row>
    <row r="78" spans="1:5" x14ac:dyDescent="0.25">
      <c r="A78" s="55" t="s">
        <v>84</v>
      </c>
      <c r="B78" s="55" t="s">
        <v>80</v>
      </c>
      <c r="C78" s="55">
        <v>5</v>
      </c>
      <c r="D78" s="58">
        <v>177</v>
      </c>
      <c r="E78" s="55">
        <f t="shared" si="1"/>
        <v>885</v>
      </c>
    </row>
    <row r="79" spans="1:5" x14ac:dyDescent="0.25">
      <c r="A79" s="55" t="s">
        <v>88</v>
      </c>
      <c r="B79" s="55" t="s">
        <v>80</v>
      </c>
      <c r="C79" s="55">
        <v>13</v>
      </c>
      <c r="D79" s="58">
        <v>252</v>
      </c>
      <c r="E79" s="55">
        <f t="shared" si="1"/>
        <v>3276</v>
      </c>
    </row>
    <row r="80" spans="1:5" x14ac:dyDescent="0.25">
      <c r="A80" s="55" t="s">
        <v>71</v>
      </c>
      <c r="B80" s="55" t="s">
        <v>80</v>
      </c>
      <c r="C80" s="55">
        <v>301</v>
      </c>
      <c r="D80" s="58">
        <v>252</v>
      </c>
      <c r="E80" s="55">
        <f t="shared" si="1"/>
        <v>75852</v>
      </c>
    </row>
    <row r="81" spans="1:5" x14ac:dyDescent="0.25">
      <c r="A81" s="55" t="s">
        <v>88</v>
      </c>
      <c r="B81" s="55" t="s">
        <v>81</v>
      </c>
      <c r="C81" s="55">
        <v>2</v>
      </c>
      <c r="D81" s="58">
        <v>287</v>
      </c>
      <c r="E81" s="55">
        <f t="shared" si="1"/>
        <v>574</v>
      </c>
    </row>
    <row r="82" spans="1:5" x14ac:dyDescent="0.25">
      <c r="A82" s="55" t="s">
        <v>71</v>
      </c>
      <c r="B82" s="55" t="s">
        <v>81</v>
      </c>
      <c r="C82" s="55">
        <v>151</v>
      </c>
      <c r="D82" s="58">
        <v>287</v>
      </c>
      <c r="E82" s="55">
        <f t="shared" si="1"/>
        <v>43337</v>
      </c>
    </row>
    <row r="83" spans="1:5" x14ac:dyDescent="0.25">
      <c r="A83" s="55" t="s">
        <v>61</v>
      </c>
      <c r="B83" s="55" t="s">
        <v>66</v>
      </c>
      <c r="C83" s="55">
        <v>11</v>
      </c>
      <c r="D83" s="58">
        <v>130</v>
      </c>
      <c r="E83" s="55">
        <f t="shared" si="1"/>
        <v>1430</v>
      </c>
    </row>
    <row r="84" spans="1:5" x14ac:dyDescent="0.25">
      <c r="A84" s="55" t="s">
        <v>70</v>
      </c>
      <c r="B84" s="55" t="s">
        <v>66</v>
      </c>
      <c r="C84" s="55">
        <v>52</v>
      </c>
      <c r="D84" s="58">
        <v>147</v>
      </c>
      <c r="E84" s="55">
        <f t="shared" si="1"/>
        <v>7644</v>
      </c>
    </row>
    <row r="85" spans="1:5" x14ac:dyDescent="0.25">
      <c r="A85" s="55" t="s">
        <v>79</v>
      </c>
      <c r="B85" s="55" t="s">
        <v>66</v>
      </c>
      <c r="C85" s="55">
        <v>1</v>
      </c>
      <c r="D85" s="58">
        <v>147</v>
      </c>
      <c r="E85" s="55">
        <f t="shared" si="1"/>
        <v>147</v>
      </c>
    </row>
    <row r="86" spans="1:5" x14ac:dyDescent="0.25">
      <c r="A86" s="55" t="s">
        <v>84</v>
      </c>
      <c r="B86" s="55" t="s">
        <v>66</v>
      </c>
      <c r="C86" s="55">
        <v>7</v>
      </c>
      <c r="D86" s="58">
        <v>123</v>
      </c>
      <c r="E86" s="55">
        <f t="shared" si="1"/>
        <v>861</v>
      </c>
    </row>
    <row r="87" spans="1:5" x14ac:dyDescent="0.25">
      <c r="A87" s="55" t="s">
        <v>71</v>
      </c>
      <c r="B87" s="55" t="s">
        <v>66</v>
      </c>
      <c r="C87" s="55">
        <v>5</v>
      </c>
      <c r="D87" s="58">
        <v>165</v>
      </c>
      <c r="E87" s="55">
        <f t="shared" si="1"/>
        <v>825</v>
      </c>
    </row>
    <row r="88" spans="1:5" x14ac:dyDescent="0.25">
      <c r="A88" s="55" t="s">
        <v>61</v>
      </c>
      <c r="B88" s="55" t="s">
        <v>67</v>
      </c>
      <c r="C88" s="55">
        <v>49</v>
      </c>
      <c r="D88" s="58">
        <v>143</v>
      </c>
      <c r="E88" s="55">
        <f t="shared" si="1"/>
        <v>7007</v>
      </c>
    </row>
    <row r="89" spans="1:5" x14ac:dyDescent="0.25">
      <c r="A89" s="55" t="s">
        <v>70</v>
      </c>
      <c r="B89" s="55" t="s">
        <v>67</v>
      </c>
      <c r="C89" s="55">
        <v>26</v>
      </c>
      <c r="D89" s="58">
        <v>162</v>
      </c>
      <c r="E89" s="55">
        <f t="shared" si="1"/>
        <v>4212</v>
      </c>
    </row>
    <row r="90" spans="1:5" x14ac:dyDescent="0.25">
      <c r="A90" s="55" t="s">
        <v>84</v>
      </c>
      <c r="B90" s="55" t="s">
        <v>67</v>
      </c>
      <c r="C90" s="55">
        <v>5</v>
      </c>
      <c r="D90" s="58">
        <v>147</v>
      </c>
      <c r="E90" s="55">
        <f t="shared" si="1"/>
        <v>735</v>
      </c>
    </row>
    <row r="91" spans="1:5" x14ac:dyDescent="0.25">
      <c r="A91" s="55" t="s">
        <v>71</v>
      </c>
      <c r="B91" s="55" t="s">
        <v>67</v>
      </c>
      <c r="C91" s="55">
        <v>1</v>
      </c>
      <c r="D91" s="58">
        <v>179</v>
      </c>
      <c r="E91" s="55">
        <f t="shared" si="1"/>
        <v>179</v>
      </c>
    </row>
    <row r="92" spans="1:5" x14ac:dyDescent="0.25">
      <c r="A92" s="55" t="s">
        <v>61</v>
      </c>
      <c r="B92" s="55" t="s">
        <v>68</v>
      </c>
      <c r="C92" s="55">
        <v>62</v>
      </c>
      <c r="D92" s="58">
        <v>160</v>
      </c>
      <c r="E92" s="55">
        <f t="shared" si="1"/>
        <v>9920</v>
      </c>
    </row>
    <row r="93" spans="1:5" x14ac:dyDescent="0.25">
      <c r="A93" s="55" t="s">
        <v>70</v>
      </c>
      <c r="B93" s="55" t="s">
        <v>68</v>
      </c>
      <c r="C93" s="55">
        <v>1</v>
      </c>
      <c r="D93" s="58">
        <v>176</v>
      </c>
      <c r="E93" s="55">
        <f t="shared" si="1"/>
        <v>176</v>
      </c>
    </row>
    <row r="94" spans="1:5" x14ac:dyDescent="0.25">
      <c r="A94" s="55" t="s">
        <v>92</v>
      </c>
      <c r="B94" s="55"/>
      <c r="C94" s="58">
        <f>SUM(C3:C93)</f>
        <v>22211</v>
      </c>
      <c r="D94" s="58"/>
      <c r="E94" s="58">
        <f>SUM(E3:E93)</f>
        <v>1766756</v>
      </c>
    </row>
    <row r="95" spans="1:5" x14ac:dyDescent="0.25">
      <c r="A95" s="56"/>
      <c r="B95" s="56"/>
      <c r="C95" s="56"/>
      <c r="D95" s="56"/>
    </row>
    <row r="96" spans="1:5" x14ac:dyDescent="0.25">
      <c r="A96" s="56"/>
      <c r="B96" s="56"/>
      <c r="C96" s="56"/>
      <c r="D96" s="56"/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workbookViewId="0">
      <selection sqref="A1:I7"/>
    </sheetView>
  </sheetViews>
  <sheetFormatPr defaultRowHeight="13.2" x14ac:dyDescent="0.25"/>
  <cols>
    <col min="1" max="1" width="14" bestFit="1" customWidth="1"/>
    <col min="2" max="2" width="11.109375" bestFit="1" customWidth="1"/>
    <col min="3" max="3" width="8.5546875" customWidth="1"/>
    <col min="4" max="4" width="9.6640625" customWidth="1"/>
    <col min="5" max="5" width="8" customWidth="1"/>
    <col min="6" max="6" width="10" customWidth="1"/>
  </cols>
  <sheetData>
    <row r="1" spans="1:9" s="1" customFormat="1" ht="26.4" x14ac:dyDescent="0.25">
      <c r="A1" s="33" t="s">
        <v>2</v>
      </c>
      <c r="B1" s="34" t="s">
        <v>0</v>
      </c>
      <c r="C1" s="35" t="s">
        <v>29</v>
      </c>
      <c r="D1" s="13" t="s">
        <v>13</v>
      </c>
      <c r="E1" s="13" t="s">
        <v>50</v>
      </c>
      <c r="F1" s="54" t="s">
        <v>51</v>
      </c>
      <c r="G1" s="173" t="s">
        <v>26</v>
      </c>
      <c r="H1" s="173"/>
      <c r="I1" s="174"/>
    </row>
    <row r="2" spans="1:9" s="1" customFormat="1" ht="15.6" x14ac:dyDescent="0.25">
      <c r="A2" s="170" t="s">
        <v>44</v>
      </c>
      <c r="B2" s="31" t="s">
        <v>45</v>
      </c>
      <c r="C2" s="5" t="s">
        <v>31</v>
      </c>
      <c r="D2" s="6" t="s">
        <v>11</v>
      </c>
      <c r="E2" s="5">
        <v>30</v>
      </c>
      <c r="F2" s="46">
        <f>E2*1.08</f>
        <v>32.400000000000006</v>
      </c>
      <c r="G2" s="175" t="s">
        <v>46</v>
      </c>
      <c r="H2" s="176"/>
      <c r="I2" s="177"/>
    </row>
    <row r="3" spans="1:9" s="1" customFormat="1" ht="15.75" customHeight="1" x14ac:dyDescent="0.25">
      <c r="A3" s="171"/>
      <c r="B3" s="31" t="s">
        <v>47</v>
      </c>
      <c r="C3" s="5" t="s">
        <v>31</v>
      </c>
      <c r="D3" s="6" t="s">
        <v>11</v>
      </c>
      <c r="E3" s="5">
        <v>20</v>
      </c>
      <c r="F3" s="46">
        <f>E3*1.08</f>
        <v>21.6</v>
      </c>
      <c r="G3" s="178"/>
      <c r="H3" s="179"/>
      <c r="I3" s="180"/>
    </row>
    <row r="4" spans="1:9" s="1" customFormat="1" ht="15.75" customHeight="1" x14ac:dyDescent="0.25">
      <c r="A4" s="171"/>
      <c r="B4" s="67" t="s">
        <v>45</v>
      </c>
      <c r="C4" s="5" t="s">
        <v>31</v>
      </c>
      <c r="D4" s="68" t="s">
        <v>11</v>
      </c>
      <c r="E4" s="4">
        <v>5</v>
      </c>
      <c r="F4" s="69">
        <f>E4*1.08</f>
        <v>5.4</v>
      </c>
      <c r="G4" s="167" t="s">
        <v>93</v>
      </c>
      <c r="H4" s="168"/>
      <c r="I4" s="169"/>
    </row>
    <row r="5" spans="1:9" ht="15.6" x14ac:dyDescent="0.25">
      <c r="A5" s="172"/>
      <c r="B5" s="31" t="s">
        <v>47</v>
      </c>
      <c r="C5" s="5" t="s">
        <v>31</v>
      </c>
      <c r="D5" s="6" t="s">
        <v>11</v>
      </c>
      <c r="E5" s="5">
        <v>5</v>
      </c>
      <c r="F5" s="46">
        <f>E5*1.08</f>
        <v>5.4</v>
      </c>
      <c r="G5" s="152"/>
      <c r="H5" s="153"/>
      <c r="I5" s="154"/>
    </row>
    <row r="6" spans="1:9" x14ac:dyDescent="0.25">
      <c r="A6" s="181" t="s">
        <v>44</v>
      </c>
      <c r="B6" s="122" t="s">
        <v>38</v>
      </c>
      <c r="C6" s="122" t="s">
        <v>31</v>
      </c>
      <c r="D6" s="184" t="s">
        <v>11</v>
      </c>
      <c r="E6" s="122">
        <v>35</v>
      </c>
      <c r="F6" s="161">
        <f>E6*1.08</f>
        <v>37.800000000000004</v>
      </c>
      <c r="G6" s="163" t="s">
        <v>112</v>
      </c>
      <c r="H6" s="163"/>
      <c r="I6" s="164"/>
    </row>
    <row r="7" spans="1:9" ht="13.8" thickBot="1" x14ac:dyDescent="0.3">
      <c r="A7" s="182"/>
      <c r="B7" s="183"/>
      <c r="C7" s="183"/>
      <c r="D7" s="185"/>
      <c r="E7" s="183"/>
      <c r="F7" s="162"/>
      <c r="G7" s="165"/>
      <c r="H7" s="165"/>
      <c r="I7" s="166"/>
    </row>
  </sheetData>
  <mergeCells count="11">
    <mergeCell ref="F6:F7"/>
    <mergeCell ref="G6:I7"/>
    <mergeCell ref="G4:I5"/>
    <mergeCell ref="A2:A5"/>
    <mergeCell ref="G1:I1"/>
    <mergeCell ref="G2:I3"/>
    <mergeCell ref="A6:A7"/>
    <mergeCell ref="B6:B7"/>
    <mergeCell ref="C6:C7"/>
    <mergeCell ref="D6:D7"/>
    <mergeCell ref="E6:E7"/>
  </mergeCells>
  <phoneticPr fontId="3" type="noConversion"/>
  <pageMargins left="0.75" right="0.75" top="1" bottom="1" header="0.5" footer="0.5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Nadleśnictwo Podanin</dc:creator>
  <cp:lastModifiedBy>N-ctwo Podanin - Magdalena Kujawa</cp:lastModifiedBy>
  <cp:lastPrinted>2021-06-16T07:13:13Z</cp:lastPrinted>
  <dcterms:created xsi:type="dcterms:W3CDTF">2010-01-05T07:46:50Z</dcterms:created>
  <dcterms:modified xsi:type="dcterms:W3CDTF">2021-06-16T07:13:24Z</dcterms:modified>
</cp:coreProperties>
</file>